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01_Board Meetings\2021 Board Meetings\Minutes\Sent to Newspaper\"/>
    </mc:Choice>
  </mc:AlternateContent>
  <bookViews>
    <workbookView xWindow="0" yWindow="0" windowWidth="25200" windowHeight="11550"/>
  </bookViews>
  <sheets>
    <sheet name="Total Expenditures" sheetId="44" r:id="rId1"/>
    <sheet name="General Comparison" sheetId="35" state="hidden" r:id="rId2"/>
  </sheets>
  <definedNames>
    <definedName name="_xlnm.Print_Area" localSheetId="1">'General Comparison'!$A$1:$P$48</definedName>
    <definedName name="_xlnm.Print_Area" localSheetId="0">'Total Expenditures'!$A$1:$P$75</definedName>
    <definedName name="_xlnm.Print_Titles" localSheetId="0">'Total Expenditures'!$1:$7</definedName>
  </definedNames>
  <calcPr calcId="162913"/>
</workbook>
</file>

<file path=xl/calcChain.xml><?xml version="1.0" encoding="utf-8"?>
<calcChain xmlns="http://schemas.openxmlformats.org/spreadsheetml/2006/main">
  <c r="F21" i="35" l="1"/>
  <c r="P45" i="35" l="1"/>
  <c r="N45" i="35"/>
  <c r="L45" i="35"/>
  <c r="J45" i="35"/>
  <c r="H45" i="35"/>
  <c r="D45" i="35" l="1"/>
  <c r="F45" i="35"/>
  <c r="F48" i="35" s="1"/>
</calcChain>
</file>

<file path=xl/sharedStrings.xml><?xml version="1.0" encoding="utf-8"?>
<sst xmlns="http://schemas.openxmlformats.org/spreadsheetml/2006/main" count="182" uniqueCount="120">
  <si>
    <t>Budget</t>
  </si>
  <si>
    <t>Description</t>
  </si>
  <si>
    <t>2013-2014</t>
  </si>
  <si>
    <t>Actual</t>
  </si>
  <si>
    <t>2014-2015</t>
  </si>
  <si>
    <t>2015-2016</t>
  </si>
  <si>
    <t>2016-2017</t>
  </si>
  <si>
    <t>2017-2018</t>
  </si>
  <si>
    <t>2018-2019</t>
  </si>
  <si>
    <t>2019-2020</t>
  </si>
  <si>
    <t>Proposed</t>
  </si>
  <si>
    <t>Elementary Instruction</t>
  </si>
  <si>
    <t>Middle School Instruction</t>
  </si>
  <si>
    <t>Function</t>
  </si>
  <si>
    <t>General Fund (10)</t>
  </si>
  <si>
    <t>High School Instruction</t>
  </si>
  <si>
    <t>Gifted &amp; Talented</t>
  </si>
  <si>
    <t>Englinsh Language Learners</t>
  </si>
  <si>
    <t>Disadvantaged Children (Title I)</t>
  </si>
  <si>
    <t>Alternative</t>
  </si>
  <si>
    <t>Drug &amp; Alcohol</t>
  </si>
  <si>
    <t>Counseling</t>
  </si>
  <si>
    <t>Nurse</t>
  </si>
  <si>
    <t>Curriculum Director</t>
  </si>
  <si>
    <t>Library</t>
  </si>
  <si>
    <t>Technology</t>
  </si>
  <si>
    <t>Board of Education</t>
  </si>
  <si>
    <t>Extended Learning</t>
  </si>
  <si>
    <t>Medicaid Admin</t>
  </si>
  <si>
    <t>Fiscal</t>
  </si>
  <si>
    <t>Curriculum Development</t>
  </si>
  <si>
    <t>Instructional Staff Training</t>
  </si>
  <si>
    <t>Superintendent</t>
  </si>
  <si>
    <t>Staff Relations</t>
  </si>
  <si>
    <t>Principals</t>
  </si>
  <si>
    <t>Custoidal</t>
  </si>
  <si>
    <t>Grounds Maintenance</t>
  </si>
  <si>
    <t>Equipment Maintenance</t>
  </si>
  <si>
    <t>Building Maintenance</t>
  </si>
  <si>
    <t>Security</t>
  </si>
  <si>
    <t>Public Information</t>
  </si>
  <si>
    <t>Recruitement &amp; Placement</t>
  </si>
  <si>
    <t>Unemployment</t>
  </si>
  <si>
    <t>Male Cocurricular</t>
  </si>
  <si>
    <t>Female Cocurricular</t>
  </si>
  <si>
    <t>Cocurricular Transportation</t>
  </si>
  <si>
    <t>Combined Cocurricular</t>
  </si>
  <si>
    <t>Grand Total</t>
  </si>
  <si>
    <t>golden west</t>
  </si>
  <si>
    <t>MA</t>
  </si>
  <si>
    <t>MR</t>
  </si>
  <si>
    <t>MJ</t>
  </si>
  <si>
    <t>SW</t>
  </si>
  <si>
    <t xml:space="preserve">MB </t>
  </si>
  <si>
    <t>CW</t>
  </si>
  <si>
    <t>KS</t>
  </si>
  <si>
    <t>PB</t>
  </si>
  <si>
    <t>RC</t>
  </si>
  <si>
    <t>Transportation</t>
  </si>
  <si>
    <t>infinite campus</t>
  </si>
  <si>
    <t>Reduction for Busch Grant</t>
  </si>
  <si>
    <t>Formative - Title IV?</t>
  </si>
  <si>
    <t>2nd grade teacher, reduction for ticket to read</t>
  </si>
  <si>
    <t>Reading Recovery Training</t>
  </si>
  <si>
    <t>AD</t>
  </si>
  <si>
    <t>General</t>
  </si>
  <si>
    <t>Fund</t>
  </si>
  <si>
    <t>Capital</t>
  </si>
  <si>
    <t>Outlay</t>
  </si>
  <si>
    <t>Education</t>
  </si>
  <si>
    <t>Special</t>
  </si>
  <si>
    <t>Bond</t>
  </si>
  <si>
    <t>Redemption</t>
  </si>
  <si>
    <t>Service</t>
  </si>
  <si>
    <t>Food</t>
  </si>
  <si>
    <t>Program</t>
  </si>
  <si>
    <t>KARE</t>
  </si>
  <si>
    <t>Activities</t>
  </si>
  <si>
    <t xml:space="preserve">Community </t>
  </si>
  <si>
    <t>Total Instruction</t>
  </si>
  <si>
    <t>Instruction</t>
  </si>
  <si>
    <t>Support Services</t>
  </si>
  <si>
    <t>Cocurricular</t>
  </si>
  <si>
    <t>Total Cocurricular</t>
  </si>
  <si>
    <t>Mild to Moderate Disabilities</t>
  </si>
  <si>
    <t>Day Programs</t>
  </si>
  <si>
    <t>Residential Programs</t>
  </si>
  <si>
    <t>Early Childhood</t>
  </si>
  <si>
    <t>Psychological</t>
  </si>
  <si>
    <t>Speech Therapy</t>
  </si>
  <si>
    <t>Total</t>
  </si>
  <si>
    <t>All</t>
  </si>
  <si>
    <t>Funds</t>
  </si>
  <si>
    <t>Total Support Services</t>
  </si>
  <si>
    <t>Community Services</t>
  </si>
  <si>
    <t>Early Retirement</t>
  </si>
  <si>
    <t>Debt Service</t>
  </si>
  <si>
    <t>Transfer Out</t>
  </si>
  <si>
    <t>West Central School District No. 49-7</t>
  </si>
  <si>
    <t>Expenditures</t>
  </si>
  <si>
    <t>Other School Administration</t>
  </si>
  <si>
    <t>Elementary</t>
  </si>
  <si>
    <t>Middle School</t>
  </si>
  <si>
    <t>High School</t>
  </si>
  <si>
    <t>Severe Disabilities</t>
  </si>
  <si>
    <t>Physical Therapy</t>
  </si>
  <si>
    <t>English Language Learners</t>
  </si>
  <si>
    <t>Occupational Therapy</t>
  </si>
  <si>
    <t>Custodial</t>
  </si>
  <si>
    <t>Recruitment &amp; Placement</t>
  </si>
  <si>
    <t>Food Service</t>
  </si>
  <si>
    <t>Facilities Acquisition &amp; Construction</t>
  </si>
  <si>
    <t>Medicaid Administration</t>
  </si>
  <si>
    <t>Special Education Administration</t>
  </si>
  <si>
    <t>Special Education Transportation</t>
  </si>
  <si>
    <t>Election</t>
  </si>
  <si>
    <t>Legal</t>
  </si>
  <si>
    <t>Audit</t>
  </si>
  <si>
    <t>Total Expenditures</t>
  </si>
  <si>
    <t>2020-2021 Final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</si>
</sst>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6" formatCode="&quot;$&quot;#,##0.00"/>
  </numFmts>
  <fonts count="6" x14ac:knownFonts="1">
    <font>
      <sz val="10"/>
      <name val="Arial"/>
    </font>
    <font>
      <b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3" fontId="3" fillId="0" borderId="0" xfId="0" applyNumberFormat="1" applyFont="1" applyFill="1"/>
    <xf numFmtId="0" fontId="3" fillId="0" borderId="0" xfId="0" applyFont="1" applyFill="1"/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164" fontId="3" fillId="0" borderId="1" xfId="0" applyNumberFormat="1" applyFont="1" applyBorder="1" applyProtection="1">
      <protection locked="0"/>
    </xf>
    <xf numFmtId="164" fontId="3" fillId="0" borderId="0" xfId="0" applyNumberFormat="1" applyFont="1"/>
    <xf numFmtId="3" fontId="3" fillId="0" borderId="0" xfId="0" applyNumberFormat="1" applyFont="1" applyProtection="1">
      <protection locked="0"/>
    </xf>
    <xf numFmtId="0" fontId="1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/>
    <xf numFmtId="3" fontId="3" fillId="2" borderId="0" xfId="0" applyNumberFormat="1" applyFont="1" applyFill="1" applyBorder="1"/>
    <xf numFmtId="0" fontId="3" fillId="2" borderId="0" xfId="0" applyFont="1" applyFill="1" applyBorder="1"/>
    <xf numFmtId="0" fontId="1" fillId="3" borderId="0" xfId="0" applyFont="1" applyFill="1" applyAlignment="1">
      <alignment horizontal="left"/>
    </xf>
    <xf numFmtId="0" fontId="1" fillId="3" borderId="0" xfId="0" applyFont="1" applyFill="1"/>
    <xf numFmtId="164" fontId="1" fillId="3" borderId="1" xfId="0" applyNumberFormat="1" applyFont="1" applyFill="1" applyBorder="1"/>
    <xf numFmtId="4" fontId="1" fillId="3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164" fontId="3" fillId="0" borderId="0" xfId="0" applyNumberFormat="1" applyFont="1" applyBorder="1"/>
    <xf numFmtId="164" fontId="3" fillId="4" borderId="1" xfId="0" applyNumberFormat="1" applyFont="1" applyFill="1" applyBorder="1" applyProtection="1">
      <protection locked="0"/>
    </xf>
    <xf numFmtId="164" fontId="3" fillId="5" borderId="1" xfId="0" applyNumberFormat="1" applyFont="1" applyFill="1" applyBorder="1" applyProtection="1">
      <protection locked="0"/>
    </xf>
    <xf numFmtId="164" fontId="3" fillId="6" borderId="1" xfId="0" applyNumberFormat="1" applyFont="1" applyFill="1" applyBorder="1" applyProtection="1">
      <protection locked="0"/>
    </xf>
    <xf numFmtId="164" fontId="3" fillId="7" borderId="1" xfId="0" applyNumberFormat="1" applyFont="1" applyFill="1" applyBorder="1" applyProtection="1">
      <protection locked="0"/>
    </xf>
    <xf numFmtId="164" fontId="3" fillId="0" borderId="1" xfId="0" applyNumberFormat="1" applyFont="1" applyFill="1" applyBorder="1" applyProtection="1">
      <protection locked="0"/>
    </xf>
    <xf numFmtId="164" fontId="3" fillId="8" borderId="1" xfId="0" applyNumberFormat="1" applyFont="1" applyFill="1" applyBorder="1" applyProtection="1"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/>
    </xf>
    <xf numFmtId="164" fontId="1" fillId="0" borderId="1" xfId="0" applyNumberFormat="1" applyFont="1" applyBorder="1" applyProtection="1">
      <protection locked="0"/>
    </xf>
    <xf numFmtId="3" fontId="1" fillId="0" borderId="0" xfId="0" applyNumberFormat="1" applyFont="1" applyProtection="1">
      <protection locked="0"/>
    </xf>
    <xf numFmtId="164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3" fontId="3" fillId="0" borderId="0" xfId="0" applyNumberFormat="1" applyFont="1" applyFill="1" applyProtection="1">
      <protection locked="0"/>
    </xf>
    <xf numFmtId="164" fontId="3" fillId="0" borderId="0" xfId="0" applyNumberFormat="1" applyFont="1" applyFill="1"/>
    <xf numFmtId="0" fontId="4" fillId="0" borderId="0" xfId="0" applyFont="1" applyFill="1" applyBorder="1" applyAlignment="1">
      <alignment horizontal="centerContinuous" vertical="center"/>
    </xf>
    <xf numFmtId="3" fontId="3" fillId="0" borderId="0" xfId="0" applyNumberFormat="1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1" fillId="0" borderId="0" xfId="0" applyFont="1"/>
    <xf numFmtId="9" fontId="3" fillId="0" borderId="0" xfId="1" applyFont="1"/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164" fontId="1" fillId="0" borderId="1" xfId="0" applyNumberFormat="1" applyFont="1" applyFill="1" applyBorder="1" applyProtection="1">
      <protection locked="0"/>
    </xf>
    <xf numFmtId="164" fontId="3" fillId="0" borderId="0" xfId="0" applyNumberFormat="1" applyFont="1" applyFill="1" applyBorder="1" applyProtection="1">
      <protection locked="0"/>
    </xf>
    <xf numFmtId="0" fontId="3" fillId="0" borderId="0" xfId="0" applyFont="1" applyFill="1" applyAlignment="1"/>
    <xf numFmtId="166" fontId="3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tabSelected="1" zoomScaleNormal="100" workbookViewId="0">
      <selection activeCell="D81" sqref="D81"/>
    </sheetView>
  </sheetViews>
  <sheetFormatPr defaultRowHeight="15" x14ac:dyDescent="0.25"/>
  <cols>
    <col min="1" max="1" width="33.5703125" style="1" bestFit="1" customWidth="1"/>
    <col min="2" max="2" width="11.140625" style="1" bestFit="1" customWidth="1"/>
    <col min="3" max="3" width="3.5703125" style="1" customWidth="1"/>
    <col min="4" max="4" width="10.28515625" style="1" bestFit="1" customWidth="1"/>
    <col min="5" max="5" width="3.5703125" style="1" customWidth="1"/>
    <col min="6" max="6" width="10.28515625" style="1" bestFit="1" customWidth="1"/>
    <col min="7" max="7" width="3.5703125" style="1" customWidth="1"/>
    <col min="8" max="8" width="10.140625" style="1" customWidth="1"/>
    <col min="9" max="9" width="3.5703125" style="1" customWidth="1"/>
    <col min="10" max="10" width="10.140625" style="1" bestFit="1" customWidth="1"/>
    <col min="11" max="11" width="3.5703125" style="1" hidden="1" customWidth="1"/>
    <col min="12" max="12" width="10.5703125" style="1" hidden="1" customWidth="1"/>
    <col min="13" max="13" width="3.5703125" style="1" customWidth="1"/>
    <col min="14" max="14" width="10.5703125" style="1" customWidth="1"/>
    <col min="15" max="15" width="3.5703125" style="1" customWidth="1"/>
    <col min="16" max="16" width="11.5703125" style="1" bestFit="1" customWidth="1"/>
    <col min="17" max="16384" width="9.140625" style="1"/>
  </cols>
  <sheetData>
    <row r="1" spans="1:16" s="5" customFormat="1" ht="18" customHeight="1" x14ac:dyDescent="0.25">
      <c r="A1" s="45" t="s">
        <v>98</v>
      </c>
      <c r="B1" s="46"/>
      <c r="C1" s="47"/>
      <c r="D1" s="46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s="5" customFormat="1" ht="18" customHeight="1" x14ac:dyDescent="0.25">
      <c r="A2" s="45" t="s">
        <v>119</v>
      </c>
      <c r="B2" s="46"/>
      <c r="C2" s="47"/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s="5" customFormat="1" ht="18" customHeight="1" x14ac:dyDescent="0.25">
      <c r="A3" s="45" t="s">
        <v>99</v>
      </c>
      <c r="B3" s="46"/>
      <c r="C3" s="47"/>
      <c r="D3" s="46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5" customFormat="1" ht="22.5" customHeight="1" x14ac:dyDescent="0.25">
      <c r="A4" s="3"/>
      <c r="B4" s="4"/>
      <c r="D4" s="4"/>
    </row>
    <row r="5" spans="1:16" s="5" customFormat="1" x14ac:dyDescent="0.25">
      <c r="A5" s="3"/>
      <c r="B5" s="7"/>
      <c r="C5" s="1"/>
      <c r="D5" s="50" t="s">
        <v>67</v>
      </c>
      <c r="E5" s="8"/>
      <c r="F5" s="8" t="s">
        <v>70</v>
      </c>
      <c r="G5" s="8"/>
      <c r="H5" s="51" t="s">
        <v>71</v>
      </c>
      <c r="I5" s="8"/>
      <c r="J5" s="8" t="s">
        <v>74</v>
      </c>
      <c r="K5" s="8"/>
      <c r="L5" s="8" t="s">
        <v>76</v>
      </c>
      <c r="M5" s="8"/>
      <c r="N5" s="8" t="s">
        <v>78</v>
      </c>
      <c r="O5" s="8"/>
      <c r="P5" s="8" t="s">
        <v>90</v>
      </c>
    </row>
    <row r="6" spans="1:16" x14ac:dyDescent="0.25">
      <c r="A6" s="6"/>
      <c r="B6" s="7" t="s">
        <v>65</v>
      </c>
      <c r="D6" s="50" t="s">
        <v>68</v>
      </c>
      <c r="E6" s="8"/>
      <c r="F6" s="8" t="s">
        <v>69</v>
      </c>
      <c r="G6" s="8"/>
      <c r="H6" s="51" t="s">
        <v>72</v>
      </c>
      <c r="I6" s="8"/>
      <c r="J6" s="8" t="s">
        <v>73</v>
      </c>
      <c r="K6" s="8"/>
      <c r="L6" s="8" t="s">
        <v>75</v>
      </c>
      <c r="M6" s="8"/>
      <c r="N6" s="8" t="s">
        <v>77</v>
      </c>
      <c r="O6" s="8"/>
      <c r="P6" s="8" t="s">
        <v>91</v>
      </c>
    </row>
    <row r="7" spans="1:16" x14ac:dyDescent="0.25">
      <c r="A7" s="42"/>
      <c r="B7" s="8" t="s">
        <v>66</v>
      </c>
      <c r="C7" s="6"/>
      <c r="D7" s="51" t="s">
        <v>66</v>
      </c>
      <c r="E7" s="8"/>
      <c r="F7" s="8" t="s">
        <v>66</v>
      </c>
      <c r="G7" s="8"/>
      <c r="H7" s="51" t="s">
        <v>66</v>
      </c>
      <c r="I7" s="8"/>
      <c r="J7" s="8" t="s">
        <v>66</v>
      </c>
      <c r="K7" s="8"/>
      <c r="L7" s="8" t="s">
        <v>66</v>
      </c>
      <c r="M7" s="8"/>
      <c r="N7" s="8" t="s">
        <v>66</v>
      </c>
      <c r="O7" s="8"/>
      <c r="P7" s="8" t="s">
        <v>92</v>
      </c>
    </row>
    <row r="8" spans="1:16" x14ac:dyDescent="0.25">
      <c r="A8" s="41" t="s">
        <v>80</v>
      </c>
      <c r="B8" s="9"/>
      <c r="C8" s="10"/>
      <c r="D8" s="52"/>
      <c r="E8" s="10"/>
      <c r="F8" s="10"/>
      <c r="G8" s="10"/>
      <c r="H8" s="55"/>
      <c r="I8" s="10"/>
      <c r="J8" s="10"/>
      <c r="K8" s="10"/>
      <c r="L8" s="10"/>
      <c r="M8" s="10"/>
      <c r="N8" s="10"/>
      <c r="O8" s="10"/>
      <c r="P8" s="10"/>
    </row>
    <row r="9" spans="1:16" x14ac:dyDescent="0.25">
      <c r="A9" s="1" t="s">
        <v>101</v>
      </c>
      <c r="B9" s="12">
        <v>2285031</v>
      </c>
      <c r="C9" s="14"/>
      <c r="D9" s="33">
        <v>79500</v>
      </c>
      <c r="E9" s="14"/>
      <c r="F9" s="12"/>
      <c r="G9" s="14"/>
      <c r="H9" s="33"/>
      <c r="I9" s="13"/>
      <c r="J9" s="12"/>
      <c r="K9" s="13"/>
      <c r="L9" s="12"/>
      <c r="M9" s="13"/>
      <c r="N9" s="12"/>
      <c r="O9" s="13"/>
      <c r="P9" s="12">
        <v>2364531</v>
      </c>
    </row>
    <row r="10" spans="1:16" x14ac:dyDescent="0.25">
      <c r="A10" s="1" t="s">
        <v>102</v>
      </c>
      <c r="B10" s="12">
        <v>1142554</v>
      </c>
      <c r="C10" s="14"/>
      <c r="D10" s="33">
        <v>39250</v>
      </c>
      <c r="E10" s="14"/>
      <c r="F10" s="12"/>
      <c r="G10" s="14"/>
      <c r="H10" s="33"/>
      <c r="I10" s="13"/>
      <c r="J10" s="12"/>
      <c r="K10" s="13"/>
      <c r="L10" s="12"/>
      <c r="M10" s="13"/>
      <c r="N10" s="12"/>
      <c r="O10" s="13"/>
      <c r="P10" s="12">
        <v>1181804</v>
      </c>
    </row>
    <row r="11" spans="1:16" x14ac:dyDescent="0.25">
      <c r="A11" s="1" t="s">
        <v>103</v>
      </c>
      <c r="B11" s="12">
        <v>1569801</v>
      </c>
      <c r="C11" s="14"/>
      <c r="D11" s="33">
        <v>8750</v>
      </c>
      <c r="E11" s="14"/>
      <c r="F11" s="12"/>
      <c r="G11" s="14"/>
      <c r="H11" s="33"/>
      <c r="I11" s="13"/>
      <c r="J11" s="12"/>
      <c r="K11" s="13"/>
      <c r="L11" s="12"/>
      <c r="M11" s="13"/>
      <c r="N11" s="12"/>
      <c r="O11" s="13"/>
      <c r="P11" s="12">
        <v>1578551</v>
      </c>
    </row>
    <row r="12" spans="1:16" x14ac:dyDescent="0.25">
      <c r="A12" s="1" t="s">
        <v>16</v>
      </c>
      <c r="B12" s="12"/>
      <c r="C12" s="14"/>
      <c r="D12" s="33"/>
      <c r="E12" s="14"/>
      <c r="F12" s="33"/>
      <c r="G12" s="14"/>
      <c r="H12" s="33"/>
      <c r="I12" s="13"/>
      <c r="J12" s="12"/>
      <c r="K12" s="13"/>
      <c r="L12" s="12"/>
      <c r="M12" s="13"/>
      <c r="N12" s="12"/>
      <c r="O12" s="13"/>
      <c r="P12" s="12">
        <v>0</v>
      </c>
    </row>
    <row r="13" spans="1:16" x14ac:dyDescent="0.25">
      <c r="A13" s="5" t="s">
        <v>84</v>
      </c>
      <c r="B13" s="33"/>
      <c r="C13" s="43"/>
      <c r="D13" s="33"/>
      <c r="E13" s="43"/>
      <c r="F13" s="33">
        <v>881429</v>
      </c>
      <c r="G13" s="43"/>
      <c r="H13" s="33"/>
      <c r="I13" s="44"/>
      <c r="J13" s="33"/>
      <c r="K13" s="44"/>
      <c r="L13" s="33"/>
      <c r="M13" s="44"/>
      <c r="N13" s="33"/>
      <c r="O13" s="44"/>
      <c r="P13" s="33">
        <v>881429</v>
      </c>
    </row>
    <row r="14" spans="1:16" x14ac:dyDescent="0.25">
      <c r="A14" s="5" t="s">
        <v>104</v>
      </c>
      <c r="B14" s="33"/>
      <c r="C14" s="43"/>
      <c r="D14" s="33"/>
      <c r="E14" s="43"/>
      <c r="F14" s="33">
        <v>239345</v>
      </c>
      <c r="G14" s="43"/>
      <c r="H14" s="33"/>
      <c r="I14" s="44"/>
      <c r="J14" s="33"/>
      <c r="K14" s="44"/>
      <c r="L14" s="33"/>
      <c r="M14" s="44"/>
      <c r="N14" s="33"/>
      <c r="O14" s="44"/>
      <c r="P14" s="33">
        <v>239345</v>
      </c>
    </row>
    <row r="15" spans="1:16" x14ac:dyDescent="0.25">
      <c r="A15" s="5" t="s">
        <v>85</v>
      </c>
      <c r="B15" s="33"/>
      <c r="C15" s="43"/>
      <c r="D15" s="33"/>
      <c r="E15" s="43"/>
      <c r="F15" s="33">
        <v>358277</v>
      </c>
      <c r="G15" s="43"/>
      <c r="H15" s="33"/>
      <c r="I15" s="44"/>
      <c r="J15" s="33"/>
      <c r="K15" s="44"/>
      <c r="L15" s="33"/>
      <c r="M15" s="44"/>
      <c r="N15" s="33"/>
      <c r="O15" s="44"/>
      <c r="P15" s="33">
        <v>358277</v>
      </c>
    </row>
    <row r="16" spans="1:16" x14ac:dyDescent="0.25">
      <c r="A16" s="5" t="s">
        <v>86</v>
      </c>
      <c r="B16" s="33"/>
      <c r="C16" s="43"/>
      <c r="D16" s="33"/>
      <c r="E16" s="43"/>
      <c r="F16" s="33">
        <v>34920</v>
      </c>
      <c r="G16" s="43"/>
      <c r="H16" s="33"/>
      <c r="I16" s="44"/>
      <c r="J16" s="33"/>
      <c r="K16" s="44"/>
      <c r="L16" s="33"/>
      <c r="M16" s="44"/>
      <c r="N16" s="33"/>
      <c r="O16" s="44"/>
      <c r="P16" s="33">
        <v>34920</v>
      </c>
    </row>
    <row r="17" spans="1:19" x14ac:dyDescent="0.25">
      <c r="A17" s="5" t="s">
        <v>87</v>
      </c>
      <c r="B17" s="33"/>
      <c r="C17" s="43"/>
      <c r="D17" s="33"/>
      <c r="E17" s="43"/>
      <c r="F17" s="33">
        <v>127165</v>
      </c>
      <c r="G17" s="43"/>
      <c r="H17" s="33"/>
      <c r="I17" s="44"/>
      <c r="J17" s="33"/>
      <c r="K17" s="44"/>
      <c r="L17" s="33"/>
      <c r="M17" s="44"/>
      <c r="N17" s="33"/>
      <c r="O17" s="44"/>
      <c r="P17" s="33">
        <v>127165</v>
      </c>
    </row>
    <row r="18" spans="1:19" x14ac:dyDescent="0.25">
      <c r="A18" s="1" t="s">
        <v>106</v>
      </c>
      <c r="B18" s="12">
        <v>20500</v>
      </c>
      <c r="C18" s="14"/>
      <c r="D18" s="33"/>
      <c r="E18" s="14"/>
      <c r="F18" s="33"/>
      <c r="G18" s="14"/>
      <c r="H18" s="33"/>
      <c r="I18" s="13"/>
      <c r="J18" s="12"/>
      <c r="K18" s="13"/>
      <c r="L18" s="12"/>
      <c r="M18" s="13"/>
      <c r="N18" s="12"/>
      <c r="O18" s="13"/>
      <c r="P18" s="12">
        <v>20500</v>
      </c>
      <c r="S18" s="49"/>
    </row>
    <row r="19" spans="1:19" x14ac:dyDescent="0.25">
      <c r="A19" s="1" t="s">
        <v>18</v>
      </c>
      <c r="B19" s="12">
        <v>333387</v>
      </c>
      <c r="C19" s="14"/>
      <c r="D19" s="33"/>
      <c r="E19" s="14"/>
      <c r="F19" s="33"/>
      <c r="G19" s="14"/>
      <c r="H19" s="33"/>
      <c r="I19" s="13"/>
      <c r="J19" s="12"/>
      <c r="K19" s="13"/>
      <c r="L19" s="12"/>
      <c r="M19" s="13"/>
      <c r="N19" s="12"/>
      <c r="O19" s="13"/>
      <c r="P19" s="12">
        <v>333387</v>
      </c>
    </row>
    <row r="20" spans="1:19" x14ac:dyDescent="0.25">
      <c r="A20" s="1" t="s">
        <v>19</v>
      </c>
      <c r="B20" s="12">
        <v>192397</v>
      </c>
      <c r="C20" s="14"/>
      <c r="D20" s="33"/>
      <c r="E20" s="14"/>
      <c r="F20" s="33"/>
      <c r="G20" s="14"/>
      <c r="H20" s="33"/>
      <c r="I20" s="13"/>
      <c r="J20" s="12"/>
      <c r="K20" s="13"/>
      <c r="L20" s="12"/>
      <c r="M20" s="13"/>
      <c r="N20" s="12"/>
      <c r="O20" s="13"/>
      <c r="P20" s="12">
        <v>192397</v>
      </c>
    </row>
    <row r="21" spans="1:19" x14ac:dyDescent="0.25">
      <c r="A21" s="41" t="s">
        <v>79</v>
      </c>
      <c r="B21" s="38">
        <v>5543670</v>
      </c>
      <c r="C21" s="39"/>
      <c r="D21" s="53">
        <v>127500</v>
      </c>
      <c r="E21" s="39"/>
      <c r="F21" s="53">
        <v>1641136</v>
      </c>
      <c r="G21" s="39"/>
      <c r="H21" s="53">
        <v>0</v>
      </c>
      <c r="I21" s="40"/>
      <c r="J21" s="38">
        <v>0</v>
      </c>
      <c r="K21" s="40"/>
      <c r="L21" s="38">
        <v>0</v>
      </c>
      <c r="M21" s="40"/>
      <c r="N21" s="38">
        <v>0</v>
      </c>
      <c r="O21" s="40"/>
      <c r="P21" s="38">
        <v>7312306</v>
      </c>
    </row>
    <row r="22" spans="1:19" s="25" customFormat="1" x14ac:dyDescent="0.25">
      <c r="B22" s="26"/>
      <c r="C22" s="27"/>
      <c r="D22" s="54"/>
      <c r="E22" s="27"/>
      <c r="F22" s="54"/>
      <c r="G22" s="27"/>
      <c r="H22" s="54"/>
      <c r="I22" s="28"/>
      <c r="J22" s="26"/>
      <c r="K22" s="28"/>
      <c r="L22" s="26"/>
      <c r="M22" s="28"/>
      <c r="N22" s="26"/>
      <c r="O22" s="28"/>
      <c r="P22" s="26"/>
    </row>
    <row r="23" spans="1:19" s="25" customFormat="1" x14ac:dyDescent="0.25">
      <c r="A23" s="42" t="s">
        <v>81</v>
      </c>
      <c r="B23" s="26"/>
      <c r="C23" s="27"/>
      <c r="D23" s="54"/>
      <c r="E23" s="27"/>
      <c r="F23" s="54"/>
      <c r="G23" s="27"/>
      <c r="H23" s="54"/>
      <c r="I23" s="28"/>
      <c r="J23" s="26"/>
      <c r="K23" s="28"/>
      <c r="L23" s="26"/>
      <c r="M23" s="28"/>
      <c r="N23" s="26"/>
      <c r="O23" s="28"/>
      <c r="P23" s="26"/>
    </row>
    <row r="24" spans="1:19" x14ac:dyDescent="0.25">
      <c r="A24" s="1" t="s">
        <v>20</v>
      </c>
      <c r="B24" s="12">
        <v>5150</v>
      </c>
      <c r="C24" s="14"/>
      <c r="D24" s="33"/>
      <c r="E24" s="14"/>
      <c r="F24" s="33"/>
      <c r="G24" s="14"/>
      <c r="H24" s="33"/>
      <c r="I24" s="13"/>
      <c r="J24" s="12"/>
      <c r="K24" s="13"/>
      <c r="L24" s="12"/>
      <c r="M24" s="13"/>
      <c r="N24" s="12"/>
      <c r="O24" s="13"/>
      <c r="P24" s="12">
        <v>5150</v>
      </c>
    </row>
    <row r="25" spans="1:19" x14ac:dyDescent="0.25">
      <c r="A25" s="1" t="s">
        <v>21</v>
      </c>
      <c r="B25" s="12">
        <v>255039</v>
      </c>
      <c r="C25" s="14"/>
      <c r="D25" s="33"/>
      <c r="E25" s="14"/>
      <c r="F25" s="33"/>
      <c r="G25" s="14"/>
      <c r="H25" s="33"/>
      <c r="I25" s="13"/>
      <c r="J25" s="12"/>
      <c r="K25" s="13"/>
      <c r="L25" s="12"/>
      <c r="M25" s="13"/>
      <c r="N25" s="12"/>
      <c r="O25" s="13"/>
      <c r="P25" s="12">
        <v>255039</v>
      </c>
    </row>
    <row r="26" spans="1:19" x14ac:dyDescent="0.25">
      <c r="A26" s="1" t="s">
        <v>22</v>
      </c>
      <c r="B26" s="12">
        <v>105839</v>
      </c>
      <c r="C26" s="14"/>
      <c r="D26" s="33"/>
      <c r="E26" s="14"/>
      <c r="F26" s="33">
        <v>35000</v>
      </c>
      <c r="G26" s="14"/>
      <c r="H26" s="33"/>
      <c r="I26" s="13"/>
      <c r="J26" s="12"/>
      <c r="K26" s="13"/>
      <c r="L26" s="12"/>
      <c r="M26" s="13"/>
      <c r="N26" s="12"/>
      <c r="O26" s="13"/>
      <c r="P26" s="12">
        <v>140839</v>
      </c>
    </row>
    <row r="27" spans="1:19" x14ac:dyDescent="0.25">
      <c r="A27" s="1" t="s">
        <v>88</v>
      </c>
      <c r="B27" s="12"/>
      <c r="C27" s="14"/>
      <c r="D27" s="33"/>
      <c r="E27" s="14"/>
      <c r="F27" s="33">
        <v>87348</v>
      </c>
      <c r="G27" s="14"/>
      <c r="H27" s="33"/>
      <c r="I27" s="13"/>
      <c r="J27" s="12"/>
      <c r="K27" s="13"/>
      <c r="L27" s="12"/>
      <c r="M27" s="13"/>
      <c r="N27" s="12"/>
      <c r="O27" s="13"/>
      <c r="P27" s="12">
        <v>87348</v>
      </c>
    </row>
    <row r="28" spans="1:19" x14ac:dyDescent="0.25">
      <c r="A28" s="1" t="s">
        <v>89</v>
      </c>
      <c r="B28" s="12"/>
      <c r="C28" s="14"/>
      <c r="D28" s="33"/>
      <c r="E28" s="14"/>
      <c r="F28" s="33">
        <v>239924</v>
      </c>
      <c r="G28" s="14"/>
      <c r="H28" s="33"/>
      <c r="I28" s="13"/>
      <c r="J28" s="12"/>
      <c r="K28" s="13"/>
      <c r="L28" s="12"/>
      <c r="M28" s="13"/>
      <c r="N28" s="12"/>
      <c r="O28" s="13"/>
      <c r="P28" s="12">
        <v>239924</v>
      </c>
    </row>
    <row r="29" spans="1:19" x14ac:dyDescent="0.25">
      <c r="A29" s="1" t="s">
        <v>105</v>
      </c>
      <c r="B29" s="12"/>
      <c r="C29" s="14"/>
      <c r="D29" s="33"/>
      <c r="E29" s="14"/>
      <c r="F29" s="33">
        <v>42750</v>
      </c>
      <c r="G29" s="14"/>
      <c r="H29" s="33"/>
      <c r="I29" s="13"/>
      <c r="J29" s="12"/>
      <c r="K29" s="13"/>
      <c r="L29" s="12"/>
      <c r="M29" s="13"/>
      <c r="N29" s="12"/>
      <c r="O29" s="13"/>
      <c r="P29" s="12">
        <v>42750</v>
      </c>
    </row>
    <row r="30" spans="1:19" x14ac:dyDescent="0.25">
      <c r="A30" s="1" t="s">
        <v>107</v>
      </c>
      <c r="B30" s="12"/>
      <c r="C30" s="14"/>
      <c r="D30" s="33"/>
      <c r="E30" s="14"/>
      <c r="F30" s="33">
        <v>73000</v>
      </c>
      <c r="G30" s="14"/>
      <c r="H30" s="33"/>
      <c r="I30" s="13"/>
      <c r="J30" s="12"/>
      <c r="K30" s="13"/>
      <c r="L30" s="12"/>
      <c r="M30" s="13"/>
      <c r="N30" s="12"/>
      <c r="O30" s="13"/>
      <c r="P30" s="12">
        <v>73000</v>
      </c>
    </row>
    <row r="31" spans="1:19" s="5" customFormat="1" x14ac:dyDescent="0.25">
      <c r="A31" s="5" t="s">
        <v>23</v>
      </c>
      <c r="B31" s="33">
        <v>99985</v>
      </c>
      <c r="C31" s="43"/>
      <c r="D31" s="33"/>
      <c r="E31" s="43"/>
      <c r="F31" s="33"/>
      <c r="G31" s="43"/>
      <c r="H31" s="33"/>
      <c r="I31" s="44"/>
      <c r="J31" s="33"/>
      <c r="K31" s="44"/>
      <c r="L31" s="33"/>
      <c r="M31" s="44"/>
      <c r="N31" s="33"/>
      <c r="O31" s="44"/>
      <c r="P31" s="33">
        <v>99985</v>
      </c>
    </row>
    <row r="32" spans="1:19" s="5" customFormat="1" x14ac:dyDescent="0.25">
      <c r="A32" s="5" t="s">
        <v>30</v>
      </c>
      <c r="B32" s="33">
        <v>70548</v>
      </c>
      <c r="C32" s="43"/>
      <c r="D32" s="33"/>
      <c r="E32" s="43"/>
      <c r="F32" s="33"/>
      <c r="G32" s="43"/>
      <c r="H32" s="33"/>
      <c r="I32" s="44"/>
      <c r="J32" s="33"/>
      <c r="K32" s="44"/>
      <c r="L32" s="33"/>
      <c r="M32" s="44"/>
      <c r="N32" s="33"/>
      <c r="O32" s="44"/>
      <c r="P32" s="33">
        <v>70548</v>
      </c>
    </row>
    <row r="33" spans="1:16" s="5" customFormat="1" x14ac:dyDescent="0.25">
      <c r="A33" s="5" t="s">
        <v>31</v>
      </c>
      <c r="B33" s="33">
        <v>76710</v>
      </c>
      <c r="C33" s="43"/>
      <c r="D33" s="33"/>
      <c r="E33" s="43"/>
      <c r="F33" s="33">
        <v>6115</v>
      </c>
      <c r="G33" s="43"/>
      <c r="H33" s="33"/>
      <c r="I33" s="44"/>
      <c r="J33" s="33"/>
      <c r="K33" s="44"/>
      <c r="L33" s="33"/>
      <c r="M33" s="44"/>
      <c r="N33" s="33"/>
      <c r="O33" s="44"/>
      <c r="P33" s="33">
        <v>82825</v>
      </c>
    </row>
    <row r="34" spans="1:16" s="5" customFormat="1" x14ac:dyDescent="0.25">
      <c r="A34" s="5" t="s">
        <v>24</v>
      </c>
      <c r="B34" s="33">
        <v>171547</v>
      </c>
      <c r="C34" s="43"/>
      <c r="D34" s="33">
        <v>6500</v>
      </c>
      <c r="E34" s="43"/>
      <c r="F34" s="33"/>
      <c r="G34" s="43"/>
      <c r="H34" s="33"/>
      <c r="I34" s="44"/>
      <c r="J34" s="33"/>
      <c r="K34" s="44"/>
      <c r="L34" s="33"/>
      <c r="M34" s="44"/>
      <c r="N34" s="33"/>
      <c r="O34" s="44"/>
      <c r="P34" s="33">
        <v>178047</v>
      </c>
    </row>
    <row r="35" spans="1:16" s="5" customFormat="1" x14ac:dyDescent="0.25">
      <c r="A35" s="5" t="s">
        <v>25</v>
      </c>
      <c r="B35" s="33">
        <v>285280</v>
      </c>
      <c r="C35" s="43"/>
      <c r="D35" s="33">
        <v>126000</v>
      </c>
      <c r="E35" s="43"/>
      <c r="F35" s="33"/>
      <c r="G35" s="43"/>
      <c r="H35" s="33"/>
      <c r="I35" s="44"/>
      <c r="J35" s="33"/>
      <c r="K35" s="44"/>
      <c r="L35" s="33"/>
      <c r="M35" s="44"/>
      <c r="N35" s="33"/>
      <c r="O35" s="44"/>
      <c r="P35" s="33">
        <v>411280</v>
      </c>
    </row>
    <row r="36" spans="1:16" s="5" customFormat="1" x14ac:dyDescent="0.25">
      <c r="A36" s="5" t="s">
        <v>115</v>
      </c>
      <c r="B36" s="33">
        <v>3000</v>
      </c>
      <c r="C36" s="43"/>
      <c r="D36" s="33"/>
      <c r="E36" s="43"/>
      <c r="F36" s="33"/>
      <c r="G36" s="43"/>
      <c r="H36" s="33"/>
      <c r="I36" s="44"/>
      <c r="J36" s="33"/>
      <c r="K36" s="44"/>
      <c r="L36" s="33"/>
      <c r="M36" s="44"/>
      <c r="N36" s="33"/>
      <c r="O36" s="44"/>
      <c r="P36" s="33">
        <v>3000</v>
      </c>
    </row>
    <row r="37" spans="1:16" s="5" customFormat="1" x14ac:dyDescent="0.25">
      <c r="A37" s="5" t="s">
        <v>116</v>
      </c>
      <c r="B37" s="33">
        <v>15000</v>
      </c>
      <c r="C37" s="43"/>
      <c r="D37" s="33"/>
      <c r="E37" s="43"/>
      <c r="F37" s="33"/>
      <c r="G37" s="43"/>
      <c r="H37" s="33"/>
      <c r="I37" s="44"/>
      <c r="J37" s="33"/>
      <c r="K37" s="44"/>
      <c r="L37" s="33"/>
      <c r="M37" s="44"/>
      <c r="N37" s="33"/>
      <c r="O37" s="44"/>
      <c r="P37" s="33">
        <v>15000</v>
      </c>
    </row>
    <row r="38" spans="1:16" s="5" customFormat="1" x14ac:dyDescent="0.25">
      <c r="A38" s="5" t="s">
        <v>117</v>
      </c>
      <c r="B38" s="33">
        <v>12000</v>
      </c>
      <c r="C38" s="43"/>
      <c r="D38" s="33"/>
      <c r="E38" s="43"/>
      <c r="F38" s="33"/>
      <c r="G38" s="43"/>
      <c r="H38" s="33"/>
      <c r="I38" s="44"/>
      <c r="J38" s="33"/>
      <c r="K38" s="44"/>
      <c r="L38" s="33"/>
      <c r="M38" s="44"/>
      <c r="N38" s="33"/>
      <c r="O38" s="44"/>
      <c r="P38" s="33">
        <v>12000</v>
      </c>
    </row>
    <row r="39" spans="1:16" s="5" customFormat="1" x14ac:dyDescent="0.25">
      <c r="A39" s="5" t="s">
        <v>26</v>
      </c>
      <c r="B39" s="33">
        <v>63479</v>
      </c>
      <c r="C39" s="43"/>
      <c r="D39" s="33"/>
      <c r="E39" s="43"/>
      <c r="F39" s="33"/>
      <c r="G39" s="43"/>
      <c r="H39" s="33"/>
      <c r="I39" s="44"/>
      <c r="J39" s="33"/>
      <c r="K39" s="44"/>
      <c r="L39" s="33"/>
      <c r="M39" s="44"/>
      <c r="N39" s="33"/>
      <c r="O39" s="44"/>
      <c r="P39" s="33">
        <v>63479</v>
      </c>
    </row>
    <row r="40" spans="1:16" s="5" customFormat="1" x14ac:dyDescent="0.25">
      <c r="A40" s="5" t="s">
        <v>32</v>
      </c>
      <c r="B40" s="33">
        <v>199901</v>
      </c>
      <c r="C40" s="43"/>
      <c r="D40" s="33"/>
      <c r="E40" s="43"/>
      <c r="F40" s="33"/>
      <c r="G40" s="43"/>
      <c r="H40" s="33"/>
      <c r="I40" s="44"/>
      <c r="J40" s="33"/>
      <c r="K40" s="44"/>
      <c r="L40" s="33"/>
      <c r="M40" s="44"/>
      <c r="N40" s="33"/>
      <c r="O40" s="44"/>
      <c r="P40" s="33">
        <v>199901</v>
      </c>
    </row>
    <row r="41" spans="1:16" s="5" customFormat="1" x14ac:dyDescent="0.25">
      <c r="A41" s="5" t="s">
        <v>33</v>
      </c>
      <c r="B41" s="33">
        <v>3000</v>
      </c>
      <c r="C41" s="43"/>
      <c r="D41" s="33"/>
      <c r="E41" s="43"/>
      <c r="F41" s="33"/>
      <c r="G41" s="43"/>
      <c r="H41" s="33"/>
      <c r="I41" s="44"/>
      <c r="J41" s="33"/>
      <c r="K41" s="44"/>
      <c r="L41" s="33"/>
      <c r="M41" s="44"/>
      <c r="N41" s="33"/>
      <c r="O41" s="44"/>
      <c r="P41" s="33">
        <v>3000</v>
      </c>
    </row>
    <row r="42" spans="1:16" s="5" customFormat="1" x14ac:dyDescent="0.25">
      <c r="A42" s="5" t="s">
        <v>34</v>
      </c>
      <c r="B42" s="33">
        <v>658798</v>
      </c>
      <c r="C42" s="43"/>
      <c r="D42" s="33"/>
      <c r="E42" s="43"/>
      <c r="F42" s="33"/>
      <c r="G42" s="43"/>
      <c r="H42" s="33"/>
      <c r="I42" s="44"/>
      <c r="J42" s="33"/>
      <c r="K42" s="44"/>
      <c r="L42" s="33"/>
      <c r="M42" s="44"/>
      <c r="N42" s="33"/>
      <c r="O42" s="44"/>
      <c r="P42" s="33">
        <v>658798</v>
      </c>
    </row>
    <row r="43" spans="1:16" s="5" customFormat="1" x14ac:dyDescent="0.25">
      <c r="A43" s="5" t="s">
        <v>100</v>
      </c>
      <c r="B43" s="33">
        <v>103339</v>
      </c>
      <c r="C43" s="43"/>
      <c r="D43" s="33"/>
      <c r="E43" s="43"/>
      <c r="F43" s="33"/>
      <c r="G43" s="43"/>
      <c r="H43" s="33"/>
      <c r="I43" s="44"/>
      <c r="J43" s="33"/>
      <c r="K43" s="44"/>
      <c r="L43" s="33"/>
      <c r="M43" s="44"/>
      <c r="N43" s="33"/>
      <c r="O43" s="44"/>
      <c r="P43" s="33">
        <v>103339</v>
      </c>
    </row>
    <row r="44" spans="1:16" s="5" customFormat="1" x14ac:dyDescent="0.25">
      <c r="A44" s="5" t="s">
        <v>27</v>
      </c>
      <c r="B44" s="33">
        <v>6819</v>
      </c>
      <c r="C44" s="43"/>
      <c r="D44" s="33"/>
      <c r="E44" s="43"/>
      <c r="F44" s="33"/>
      <c r="G44" s="43"/>
      <c r="H44" s="33"/>
      <c r="I44" s="44"/>
      <c r="J44" s="33"/>
      <c r="K44" s="44"/>
      <c r="L44" s="33"/>
      <c r="M44" s="44"/>
      <c r="N44" s="33"/>
      <c r="O44" s="44"/>
      <c r="P44" s="33">
        <v>6819</v>
      </c>
    </row>
    <row r="45" spans="1:16" s="5" customFormat="1" x14ac:dyDescent="0.25">
      <c r="A45" s="5" t="s">
        <v>112</v>
      </c>
      <c r="B45" s="33">
        <v>1800</v>
      </c>
      <c r="C45" s="43"/>
      <c r="D45" s="33"/>
      <c r="E45" s="43"/>
      <c r="F45" s="33"/>
      <c r="G45" s="43"/>
      <c r="H45" s="33"/>
      <c r="I45" s="44"/>
      <c r="J45" s="33"/>
      <c r="K45" s="44"/>
      <c r="L45" s="33"/>
      <c r="M45" s="44"/>
      <c r="N45" s="33"/>
      <c r="O45" s="44"/>
      <c r="P45" s="33">
        <v>1800</v>
      </c>
    </row>
    <row r="46" spans="1:16" s="5" customFormat="1" x14ac:dyDescent="0.25">
      <c r="A46" s="5" t="s">
        <v>29</v>
      </c>
      <c r="B46" s="33">
        <v>293239</v>
      </c>
      <c r="C46" s="43"/>
      <c r="D46" s="33"/>
      <c r="E46" s="43"/>
      <c r="F46" s="33"/>
      <c r="G46" s="43"/>
      <c r="H46" s="33"/>
      <c r="I46" s="44"/>
      <c r="J46" s="33"/>
      <c r="K46" s="44"/>
      <c r="L46" s="33"/>
      <c r="M46" s="44"/>
      <c r="N46" s="33"/>
      <c r="O46" s="44"/>
      <c r="P46" s="33">
        <v>293239</v>
      </c>
    </row>
    <row r="47" spans="1:16" s="5" customFormat="1" x14ac:dyDescent="0.25">
      <c r="A47" s="5" t="s">
        <v>111</v>
      </c>
      <c r="B47" s="33"/>
      <c r="C47" s="43"/>
      <c r="D47" s="33">
        <v>292500</v>
      </c>
      <c r="E47" s="43"/>
      <c r="F47" s="33"/>
      <c r="G47" s="43"/>
      <c r="H47" s="33"/>
      <c r="I47" s="44"/>
      <c r="J47" s="33"/>
      <c r="K47" s="44"/>
      <c r="L47" s="33"/>
      <c r="M47" s="44"/>
      <c r="N47" s="33"/>
      <c r="O47" s="44"/>
      <c r="P47" s="33">
        <v>292500</v>
      </c>
    </row>
    <row r="48" spans="1:16" s="5" customFormat="1" x14ac:dyDescent="0.25">
      <c r="A48" s="5" t="s">
        <v>108</v>
      </c>
      <c r="B48" s="33">
        <v>1107690</v>
      </c>
      <c r="C48" s="43"/>
      <c r="D48" s="33">
        <v>15000</v>
      </c>
      <c r="E48" s="43"/>
      <c r="F48" s="33"/>
      <c r="G48" s="43"/>
      <c r="H48" s="33"/>
      <c r="I48" s="44"/>
      <c r="J48" s="33"/>
      <c r="K48" s="44"/>
      <c r="L48" s="33"/>
      <c r="M48" s="44"/>
      <c r="N48" s="33"/>
      <c r="O48" s="44"/>
      <c r="P48" s="33">
        <v>1122690</v>
      </c>
    </row>
    <row r="49" spans="1:16" s="5" customFormat="1" x14ac:dyDescent="0.25">
      <c r="A49" s="5" t="s">
        <v>36</v>
      </c>
      <c r="B49" s="33">
        <v>60561</v>
      </c>
      <c r="C49" s="43"/>
      <c r="D49" s="33">
        <v>5000</v>
      </c>
      <c r="E49" s="43"/>
      <c r="F49" s="33"/>
      <c r="G49" s="43"/>
      <c r="H49" s="33"/>
      <c r="I49" s="44"/>
      <c r="J49" s="33"/>
      <c r="K49" s="44"/>
      <c r="L49" s="33"/>
      <c r="M49" s="44"/>
      <c r="N49" s="33"/>
      <c r="O49" s="44"/>
      <c r="P49" s="33">
        <v>65561</v>
      </c>
    </row>
    <row r="50" spans="1:16" s="5" customFormat="1" x14ac:dyDescent="0.25">
      <c r="A50" s="5" t="s">
        <v>37</v>
      </c>
      <c r="B50" s="33">
        <v>27500</v>
      </c>
      <c r="C50" s="43"/>
      <c r="D50" s="33"/>
      <c r="E50" s="43"/>
      <c r="F50" s="33"/>
      <c r="G50" s="43"/>
      <c r="H50" s="33"/>
      <c r="I50" s="44"/>
      <c r="J50" s="33"/>
      <c r="K50" s="44"/>
      <c r="L50" s="33"/>
      <c r="M50" s="44"/>
      <c r="N50" s="33"/>
      <c r="O50" s="44"/>
      <c r="P50" s="33">
        <v>27500</v>
      </c>
    </row>
    <row r="51" spans="1:16" s="5" customFormat="1" x14ac:dyDescent="0.25">
      <c r="A51" s="5" t="s">
        <v>39</v>
      </c>
      <c r="B51" s="33">
        <v>12557</v>
      </c>
      <c r="C51" s="43"/>
      <c r="D51" s="33">
        <v>15000</v>
      </c>
      <c r="E51" s="43"/>
      <c r="F51" s="33"/>
      <c r="G51" s="43"/>
      <c r="H51" s="33"/>
      <c r="I51" s="44"/>
      <c r="J51" s="33"/>
      <c r="K51" s="44"/>
      <c r="L51" s="33"/>
      <c r="M51" s="44"/>
      <c r="N51" s="33"/>
      <c r="O51" s="44"/>
      <c r="P51" s="33">
        <v>27557</v>
      </c>
    </row>
    <row r="52" spans="1:16" s="5" customFormat="1" x14ac:dyDescent="0.25">
      <c r="A52" s="5" t="s">
        <v>38</v>
      </c>
      <c r="B52" s="33">
        <v>327758</v>
      </c>
      <c r="C52" s="43"/>
      <c r="D52" s="33">
        <v>2500</v>
      </c>
      <c r="E52" s="43"/>
      <c r="F52" s="33"/>
      <c r="G52" s="43"/>
      <c r="H52" s="33"/>
      <c r="I52" s="44"/>
      <c r="J52" s="33"/>
      <c r="K52" s="44"/>
      <c r="L52" s="33"/>
      <c r="M52" s="44"/>
      <c r="N52" s="33"/>
      <c r="O52" s="44"/>
      <c r="P52" s="33">
        <v>330258</v>
      </c>
    </row>
    <row r="53" spans="1:16" s="5" customFormat="1" x14ac:dyDescent="0.25">
      <c r="A53" s="5" t="s">
        <v>58</v>
      </c>
      <c r="B53" s="33">
        <v>487111</v>
      </c>
      <c r="C53" s="43"/>
      <c r="D53" s="33">
        <v>117500</v>
      </c>
      <c r="E53" s="43"/>
      <c r="F53" s="33"/>
      <c r="G53" s="43"/>
      <c r="H53" s="33"/>
      <c r="I53" s="44"/>
      <c r="J53" s="33"/>
      <c r="K53" s="44"/>
      <c r="L53" s="33"/>
      <c r="M53" s="44"/>
      <c r="N53" s="33"/>
      <c r="O53" s="44"/>
      <c r="P53" s="33">
        <v>604611</v>
      </c>
    </row>
    <row r="54" spans="1:16" s="5" customFormat="1" x14ac:dyDescent="0.25">
      <c r="A54" s="5" t="s">
        <v>110</v>
      </c>
      <c r="B54" s="33"/>
      <c r="C54" s="43"/>
      <c r="D54" s="33"/>
      <c r="E54" s="43"/>
      <c r="F54" s="33"/>
      <c r="G54" s="43"/>
      <c r="H54" s="33"/>
      <c r="I54" s="44"/>
      <c r="J54" s="33">
        <v>895948</v>
      </c>
      <c r="K54" s="44"/>
      <c r="L54" s="33"/>
      <c r="M54" s="44"/>
      <c r="N54" s="33"/>
      <c r="O54" s="44"/>
      <c r="P54" s="33">
        <v>895948</v>
      </c>
    </row>
    <row r="55" spans="1:16" s="5" customFormat="1" x14ac:dyDescent="0.25">
      <c r="A55" s="5" t="s">
        <v>40</v>
      </c>
      <c r="B55" s="33">
        <v>13750</v>
      </c>
      <c r="C55" s="43"/>
      <c r="D55" s="33"/>
      <c r="E55" s="43"/>
      <c r="F55" s="33"/>
      <c r="G55" s="43"/>
      <c r="H55" s="33"/>
      <c r="I55" s="44"/>
      <c r="J55" s="33"/>
      <c r="K55" s="44"/>
      <c r="L55" s="33"/>
      <c r="M55" s="44"/>
      <c r="N55" s="33"/>
      <c r="O55" s="44"/>
      <c r="P55" s="33">
        <v>13750</v>
      </c>
    </row>
    <row r="56" spans="1:16" s="5" customFormat="1" x14ac:dyDescent="0.25">
      <c r="A56" s="5" t="s">
        <v>109</v>
      </c>
      <c r="B56" s="33">
        <v>3100</v>
      </c>
      <c r="C56" s="43"/>
      <c r="D56" s="33"/>
      <c r="E56" s="43"/>
      <c r="F56" s="33"/>
      <c r="G56" s="43"/>
      <c r="H56" s="33"/>
      <c r="I56" s="44"/>
      <c r="J56" s="33"/>
      <c r="K56" s="44"/>
      <c r="L56" s="33"/>
      <c r="M56" s="44"/>
      <c r="N56" s="33"/>
      <c r="O56" s="44"/>
      <c r="P56" s="33">
        <v>3100</v>
      </c>
    </row>
    <row r="57" spans="1:16" s="5" customFormat="1" x14ac:dyDescent="0.25">
      <c r="A57" s="5" t="s">
        <v>113</v>
      </c>
      <c r="B57" s="33"/>
      <c r="C57" s="43"/>
      <c r="D57" s="33"/>
      <c r="E57" s="43"/>
      <c r="F57" s="33">
        <v>123964</v>
      </c>
      <c r="G57" s="43"/>
      <c r="H57" s="33"/>
      <c r="I57" s="44"/>
      <c r="J57" s="33"/>
      <c r="K57" s="44"/>
      <c r="L57" s="33"/>
      <c r="M57" s="44"/>
      <c r="N57" s="33"/>
      <c r="O57" s="44"/>
      <c r="P57" s="33">
        <v>123964</v>
      </c>
    </row>
    <row r="58" spans="1:16" s="5" customFormat="1" x14ac:dyDescent="0.25">
      <c r="A58" s="5" t="s">
        <v>114</v>
      </c>
      <c r="B58" s="33"/>
      <c r="C58" s="43"/>
      <c r="D58" s="33"/>
      <c r="E58" s="43"/>
      <c r="F58" s="33">
        <v>73135</v>
      </c>
      <c r="G58" s="43"/>
      <c r="H58" s="33"/>
      <c r="I58" s="44"/>
      <c r="J58" s="33"/>
      <c r="K58" s="44"/>
      <c r="L58" s="33"/>
      <c r="M58" s="44"/>
      <c r="N58" s="33"/>
      <c r="O58" s="44"/>
      <c r="P58" s="33">
        <v>73135</v>
      </c>
    </row>
    <row r="59" spans="1:16" x14ac:dyDescent="0.25">
      <c r="A59" s="41" t="s">
        <v>93</v>
      </c>
      <c r="B59" s="38">
        <v>4470500</v>
      </c>
      <c r="C59" s="39"/>
      <c r="D59" s="53">
        <v>580000</v>
      </c>
      <c r="E59" s="39"/>
      <c r="F59" s="38">
        <v>681236</v>
      </c>
      <c r="G59" s="39"/>
      <c r="H59" s="53">
        <v>0</v>
      </c>
      <c r="I59" s="40"/>
      <c r="J59" s="38">
        <v>895948</v>
      </c>
      <c r="K59" s="40"/>
      <c r="L59" s="38">
        <v>0</v>
      </c>
      <c r="M59" s="40"/>
      <c r="N59" s="38">
        <v>0</v>
      </c>
      <c r="O59" s="40"/>
      <c r="P59" s="38">
        <v>6627684</v>
      </c>
    </row>
    <row r="60" spans="1:16" s="25" customFormat="1" x14ac:dyDescent="0.25">
      <c r="B60" s="26"/>
      <c r="C60" s="27"/>
      <c r="D60" s="54"/>
      <c r="E60" s="27"/>
      <c r="F60" s="26"/>
      <c r="G60" s="27"/>
      <c r="H60" s="54"/>
      <c r="I60" s="28"/>
      <c r="J60" s="26"/>
      <c r="K60" s="28"/>
      <c r="L60" s="26"/>
      <c r="M60" s="28"/>
      <c r="N60" s="26"/>
      <c r="O60" s="28"/>
      <c r="P60" s="26"/>
    </row>
    <row r="61" spans="1:16" x14ac:dyDescent="0.25">
      <c r="A61" s="41" t="s">
        <v>82</v>
      </c>
      <c r="B61" s="26"/>
      <c r="C61" s="27"/>
      <c r="D61" s="54"/>
      <c r="E61" s="27"/>
      <c r="F61" s="26"/>
      <c r="G61" s="27"/>
      <c r="H61" s="54"/>
      <c r="I61" s="28"/>
      <c r="J61" s="26"/>
      <c r="K61" s="28"/>
      <c r="L61" s="26"/>
      <c r="M61" s="28"/>
      <c r="N61" s="26"/>
      <c r="O61" s="28"/>
      <c r="P61" s="26"/>
    </row>
    <row r="62" spans="1:16" x14ac:dyDescent="0.25">
      <c r="A62" s="1" t="s">
        <v>43</v>
      </c>
      <c r="B62" s="12">
        <v>94502</v>
      </c>
      <c r="C62" s="14"/>
      <c r="D62" s="33">
        <v>9500</v>
      </c>
      <c r="E62" s="14"/>
      <c r="F62" s="12"/>
      <c r="G62" s="14"/>
      <c r="H62" s="33"/>
      <c r="I62" s="13"/>
      <c r="J62" s="12"/>
      <c r="K62" s="13"/>
      <c r="L62" s="12"/>
      <c r="M62" s="13"/>
      <c r="N62" s="12"/>
      <c r="O62" s="13"/>
      <c r="P62" s="12">
        <v>104002</v>
      </c>
    </row>
    <row r="63" spans="1:16" x14ac:dyDescent="0.25">
      <c r="A63" s="1" t="s">
        <v>44</v>
      </c>
      <c r="B63" s="12">
        <v>93223</v>
      </c>
      <c r="C63" s="14"/>
      <c r="D63" s="33"/>
      <c r="E63" s="14"/>
      <c r="F63" s="12"/>
      <c r="G63" s="14"/>
      <c r="H63" s="33"/>
      <c r="I63" s="13"/>
      <c r="J63" s="12"/>
      <c r="K63" s="13"/>
      <c r="L63" s="12"/>
      <c r="M63" s="13"/>
      <c r="N63" s="12"/>
      <c r="O63" s="13"/>
      <c r="P63" s="12">
        <v>93223</v>
      </c>
    </row>
    <row r="64" spans="1:16" x14ac:dyDescent="0.25">
      <c r="A64" s="1" t="s">
        <v>46</v>
      </c>
      <c r="B64" s="12">
        <v>232943</v>
      </c>
      <c r="C64" s="14"/>
      <c r="D64" s="33">
        <v>246750</v>
      </c>
      <c r="E64" s="14"/>
      <c r="F64" s="12"/>
      <c r="G64" s="14"/>
      <c r="H64" s="33"/>
      <c r="I64" s="13"/>
      <c r="J64" s="12"/>
      <c r="K64" s="13"/>
      <c r="L64" s="12"/>
      <c r="M64" s="13"/>
      <c r="N64" s="12"/>
      <c r="O64" s="13"/>
      <c r="P64" s="12">
        <v>479693</v>
      </c>
    </row>
    <row r="65" spans="1:16" x14ac:dyDescent="0.25">
      <c r="A65" s="1" t="s">
        <v>45</v>
      </c>
      <c r="B65" s="12">
        <v>34390</v>
      </c>
      <c r="C65" s="14"/>
      <c r="D65" s="33"/>
      <c r="E65" s="14"/>
      <c r="F65" s="12"/>
      <c r="G65" s="14"/>
      <c r="H65" s="33"/>
      <c r="I65" s="13"/>
      <c r="J65" s="12"/>
      <c r="K65" s="13"/>
      <c r="L65" s="12"/>
      <c r="M65" s="13"/>
      <c r="N65" s="12"/>
      <c r="O65" s="13"/>
      <c r="P65" s="12">
        <v>34390</v>
      </c>
    </row>
    <row r="66" spans="1:16" x14ac:dyDescent="0.25">
      <c r="A66" s="41" t="s">
        <v>83</v>
      </c>
      <c r="B66" s="38">
        <v>455058</v>
      </c>
      <c r="C66" s="39"/>
      <c r="D66" s="53">
        <v>256250</v>
      </c>
      <c r="E66" s="39"/>
      <c r="F66" s="38">
        <v>0</v>
      </c>
      <c r="G66" s="39"/>
      <c r="H66" s="53">
        <v>0</v>
      </c>
      <c r="I66" s="40"/>
      <c r="J66" s="38">
        <v>0</v>
      </c>
      <c r="K66" s="40"/>
      <c r="L66" s="38">
        <v>0</v>
      </c>
      <c r="M66" s="40"/>
      <c r="N66" s="38">
        <v>0</v>
      </c>
      <c r="O66" s="40"/>
      <c r="P66" s="38">
        <v>711308</v>
      </c>
    </row>
    <row r="67" spans="1:16" x14ac:dyDescent="0.25">
      <c r="B67" s="26"/>
      <c r="C67" s="14"/>
      <c r="D67" s="54"/>
      <c r="E67" s="14"/>
      <c r="F67" s="26"/>
      <c r="G67" s="14"/>
      <c r="H67" s="54"/>
      <c r="I67" s="13"/>
      <c r="J67" s="26"/>
      <c r="K67" s="13"/>
      <c r="L67" s="26"/>
      <c r="M67" s="13"/>
      <c r="N67" s="26"/>
      <c r="O67" s="13"/>
      <c r="P67" s="26"/>
    </row>
    <row r="68" spans="1:16" x14ac:dyDescent="0.25">
      <c r="A68" s="42" t="s">
        <v>94</v>
      </c>
      <c r="B68" s="38"/>
      <c r="C68" s="39"/>
      <c r="D68" s="53"/>
      <c r="E68" s="39"/>
      <c r="F68" s="38"/>
      <c r="G68" s="39"/>
      <c r="H68" s="53"/>
      <c r="I68" s="40"/>
      <c r="J68" s="38"/>
      <c r="K68" s="40"/>
      <c r="L68" s="38">
        <v>0</v>
      </c>
      <c r="M68" s="40"/>
      <c r="N68" s="38">
        <v>103417</v>
      </c>
      <c r="O68" s="40"/>
      <c r="P68" s="38">
        <v>103417</v>
      </c>
    </row>
    <row r="69" spans="1:16" s="25" customFormat="1" x14ac:dyDescent="0.25">
      <c r="B69" s="26"/>
      <c r="C69" s="27"/>
      <c r="D69" s="54"/>
      <c r="E69" s="27"/>
      <c r="F69" s="26"/>
      <c r="G69" s="27"/>
      <c r="H69" s="54"/>
      <c r="I69" s="28"/>
      <c r="J69" s="26"/>
      <c r="K69" s="28"/>
      <c r="L69" s="26"/>
      <c r="M69" s="28"/>
      <c r="N69" s="26"/>
      <c r="O69" s="28"/>
      <c r="P69" s="26"/>
    </row>
    <row r="70" spans="1:16" x14ac:dyDescent="0.25">
      <c r="A70" s="48" t="s">
        <v>42</v>
      </c>
      <c r="B70" s="38">
        <v>40000</v>
      </c>
      <c r="C70" s="39"/>
      <c r="D70" s="53"/>
      <c r="E70" s="39"/>
      <c r="F70" s="38"/>
      <c r="G70" s="39"/>
      <c r="H70" s="53"/>
      <c r="I70" s="40"/>
      <c r="J70" s="38"/>
      <c r="K70" s="40"/>
      <c r="L70" s="38"/>
      <c r="M70" s="40"/>
      <c r="N70" s="38"/>
      <c r="O70" s="40"/>
      <c r="P70" s="38">
        <v>40000</v>
      </c>
    </row>
    <row r="71" spans="1:16" x14ac:dyDescent="0.25">
      <c r="A71" s="48" t="s">
        <v>95</v>
      </c>
      <c r="B71" s="38">
        <v>465934</v>
      </c>
      <c r="C71" s="39"/>
      <c r="D71" s="53"/>
      <c r="E71" s="39"/>
      <c r="F71" s="38"/>
      <c r="G71" s="39"/>
      <c r="H71" s="53"/>
      <c r="I71" s="40"/>
      <c r="J71" s="38"/>
      <c r="K71" s="40"/>
      <c r="L71" s="38"/>
      <c r="M71" s="40"/>
      <c r="N71" s="38"/>
      <c r="O71" s="40"/>
      <c r="P71" s="38">
        <v>465934</v>
      </c>
    </row>
    <row r="72" spans="1:16" x14ac:dyDescent="0.25">
      <c r="A72" s="48" t="s">
        <v>96</v>
      </c>
      <c r="B72" s="38"/>
      <c r="C72" s="39"/>
      <c r="D72" s="53">
        <v>915000</v>
      </c>
      <c r="E72" s="39"/>
      <c r="F72" s="38"/>
      <c r="G72" s="39"/>
      <c r="H72" s="53">
        <v>727743</v>
      </c>
      <c r="I72" s="40"/>
      <c r="J72" s="38"/>
      <c r="K72" s="40"/>
      <c r="L72" s="38"/>
      <c r="M72" s="40"/>
      <c r="N72" s="38"/>
      <c r="O72" s="40"/>
      <c r="P72" s="38">
        <v>1642743</v>
      </c>
    </row>
    <row r="73" spans="1:16" x14ac:dyDescent="0.25">
      <c r="A73" s="48" t="s">
        <v>97</v>
      </c>
      <c r="B73" s="38"/>
      <c r="C73" s="39"/>
      <c r="D73" s="53">
        <v>350000</v>
      </c>
      <c r="E73" s="39"/>
      <c r="F73" s="38"/>
      <c r="G73" s="39"/>
      <c r="H73" s="53"/>
      <c r="I73" s="40"/>
      <c r="J73" s="38"/>
      <c r="K73" s="40"/>
      <c r="L73" s="38"/>
      <c r="M73" s="40"/>
      <c r="N73" s="38"/>
      <c r="O73" s="40"/>
      <c r="P73" s="38">
        <v>350000</v>
      </c>
    </row>
    <row r="74" spans="1:16" s="25" customFormat="1" x14ac:dyDescent="0.25">
      <c r="B74" s="26"/>
      <c r="C74" s="27"/>
      <c r="D74" s="54"/>
      <c r="E74" s="27"/>
      <c r="F74" s="26"/>
      <c r="G74" s="27"/>
      <c r="H74" s="26"/>
      <c r="I74" s="28"/>
      <c r="J74" s="26"/>
      <c r="K74" s="28"/>
      <c r="L74" s="26"/>
      <c r="M74" s="28"/>
      <c r="N74" s="26"/>
      <c r="O74" s="28"/>
      <c r="P74" s="26"/>
    </row>
    <row r="75" spans="1:16" x14ac:dyDescent="0.25">
      <c r="A75" s="20" t="s">
        <v>118</v>
      </c>
      <c r="B75" s="22">
        <v>10975162</v>
      </c>
      <c r="C75" s="23"/>
      <c r="D75" s="22">
        <v>2228750</v>
      </c>
      <c r="E75" s="23"/>
      <c r="F75" s="22">
        <v>2322372</v>
      </c>
      <c r="G75" s="23"/>
      <c r="H75" s="22">
        <v>727743</v>
      </c>
      <c r="I75" s="23"/>
      <c r="J75" s="22">
        <v>895948</v>
      </c>
      <c r="K75" s="23"/>
      <c r="L75" s="22">
        <v>0</v>
      </c>
      <c r="M75" s="23"/>
      <c r="N75" s="22">
        <v>103417</v>
      </c>
      <c r="O75" s="23"/>
      <c r="P75" s="22">
        <v>17253392</v>
      </c>
    </row>
    <row r="77" spans="1:16" x14ac:dyDescent="0.25">
      <c r="B77" s="56"/>
    </row>
  </sheetData>
  <pageMargins left="0.5" right="0.5" top="0.62" bottom="0.44" header="0.17" footer="0.16"/>
  <pageSetup scale="79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workbookViewId="0"/>
  </sheetViews>
  <sheetFormatPr defaultRowHeight="15" x14ac:dyDescent="0.25"/>
  <cols>
    <col min="1" max="1" width="4.28515625" style="35" bestFit="1" customWidth="1"/>
    <col min="2" max="2" width="11.140625" style="11" customWidth="1"/>
    <col min="3" max="3" width="29.85546875" style="1" bestFit="1" customWidth="1"/>
    <col min="4" max="4" width="10.85546875" style="1" bestFit="1" customWidth="1"/>
    <col min="5" max="5" width="3.5703125" style="1" customWidth="1"/>
    <col min="6" max="6" width="10.140625" style="1" bestFit="1" customWidth="1"/>
    <col min="7" max="7" width="3.5703125" style="1" customWidth="1"/>
    <col min="8" max="8" width="10.140625" style="1" bestFit="1" customWidth="1"/>
    <col min="9" max="9" width="3.5703125" style="1" customWidth="1"/>
    <col min="10" max="10" width="10.140625" style="1" customWidth="1"/>
    <col min="11" max="11" width="3.5703125" style="1" customWidth="1"/>
    <col min="12" max="12" width="10.140625" style="1" customWidth="1"/>
    <col min="13" max="13" width="3.5703125" style="1" customWidth="1"/>
    <col min="14" max="14" width="9.85546875" style="1" customWidth="1"/>
    <col min="15" max="15" width="3.5703125" style="1" customWidth="1"/>
    <col min="16" max="16" width="10.5703125" style="1" customWidth="1"/>
    <col min="17" max="16384" width="9.140625" style="1"/>
  </cols>
  <sheetData>
    <row r="1" spans="1:18" ht="15.75" x14ac:dyDescent="0.25">
      <c r="B1" s="16" t="s">
        <v>14</v>
      </c>
      <c r="C1" s="17"/>
      <c r="D1" s="18"/>
      <c r="E1" s="19"/>
      <c r="F1" s="18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8" s="5" customFormat="1" x14ac:dyDescent="0.25">
      <c r="A2" s="35"/>
      <c r="B2" s="2"/>
      <c r="C2" s="3"/>
      <c r="D2" s="4"/>
      <c r="F2" s="4"/>
    </row>
    <row r="3" spans="1:18" s="5" customFormat="1" x14ac:dyDescent="0.25">
      <c r="A3" s="35"/>
      <c r="B3" s="2"/>
      <c r="C3" s="3"/>
      <c r="D3" s="4"/>
      <c r="F3" s="4"/>
    </row>
    <row r="4" spans="1:18" x14ac:dyDescent="0.25">
      <c r="B4" s="15"/>
      <c r="C4" s="6"/>
      <c r="D4" s="7" t="s">
        <v>10</v>
      </c>
      <c r="F4" s="7" t="s">
        <v>0</v>
      </c>
      <c r="G4" s="8"/>
      <c r="H4" s="8" t="s">
        <v>3</v>
      </c>
      <c r="I4" s="8"/>
      <c r="J4" s="8" t="s">
        <v>3</v>
      </c>
      <c r="K4" s="8"/>
      <c r="L4" s="8" t="s">
        <v>3</v>
      </c>
      <c r="M4" s="8"/>
      <c r="N4" s="8" t="s">
        <v>3</v>
      </c>
      <c r="O4" s="8"/>
      <c r="P4" s="8" t="s">
        <v>3</v>
      </c>
    </row>
    <row r="5" spans="1:18" x14ac:dyDescent="0.25">
      <c r="B5" s="15" t="s">
        <v>13</v>
      </c>
      <c r="C5" s="6" t="s">
        <v>1</v>
      </c>
      <c r="D5" s="8" t="s">
        <v>9</v>
      </c>
      <c r="E5" s="6"/>
      <c r="F5" s="8" t="s">
        <v>8</v>
      </c>
      <c r="G5" s="8"/>
      <c r="H5" s="8" t="s">
        <v>7</v>
      </c>
      <c r="I5" s="8"/>
      <c r="J5" s="8" t="s">
        <v>6</v>
      </c>
      <c r="K5" s="8"/>
      <c r="L5" s="8" t="s">
        <v>5</v>
      </c>
      <c r="M5" s="8"/>
      <c r="N5" s="8" t="s">
        <v>4</v>
      </c>
      <c r="O5" s="8"/>
      <c r="P5" s="8" t="s">
        <v>2</v>
      </c>
    </row>
    <row r="6" spans="1:18" x14ac:dyDescent="0.25">
      <c r="B6" s="10"/>
      <c r="C6" s="10"/>
      <c r="D6" s="9"/>
      <c r="E6" s="10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8" x14ac:dyDescent="0.25">
      <c r="A7" s="35" t="s">
        <v>49</v>
      </c>
      <c r="B7" s="11">
        <v>1111</v>
      </c>
      <c r="C7" s="1" t="s">
        <v>11</v>
      </c>
      <c r="D7" s="12">
        <v>0</v>
      </c>
      <c r="E7" s="14"/>
      <c r="F7" s="12">
        <v>2087590</v>
      </c>
      <c r="G7" s="14"/>
      <c r="H7" s="12">
        <v>2037701.57</v>
      </c>
      <c r="I7" s="14"/>
      <c r="J7" s="12">
        <v>2052125.6099999999</v>
      </c>
      <c r="K7" s="14"/>
      <c r="L7" s="12">
        <v>1821505.13</v>
      </c>
      <c r="M7" s="13"/>
      <c r="N7" s="12">
        <v>1775145.5599999998</v>
      </c>
      <c r="O7" s="13"/>
      <c r="P7" s="12">
        <v>1658584.22</v>
      </c>
      <c r="R7" s="1" t="s">
        <v>62</v>
      </c>
    </row>
    <row r="8" spans="1:18" x14ac:dyDescent="0.25">
      <c r="A8" s="35" t="s">
        <v>50</v>
      </c>
      <c r="B8" s="11">
        <v>1121</v>
      </c>
      <c r="C8" s="1" t="s">
        <v>12</v>
      </c>
      <c r="D8" s="12">
        <v>0</v>
      </c>
      <c r="E8" s="14"/>
      <c r="F8" s="12">
        <v>1097851</v>
      </c>
      <c r="G8" s="14"/>
      <c r="H8" s="12">
        <v>1075846.8900000001</v>
      </c>
      <c r="I8" s="14"/>
      <c r="J8" s="12">
        <v>1098156.94</v>
      </c>
      <c r="K8" s="14"/>
      <c r="L8" s="12">
        <v>891265.05</v>
      </c>
      <c r="M8" s="13"/>
      <c r="N8" s="12">
        <v>871469.53999999992</v>
      </c>
      <c r="O8" s="13"/>
      <c r="P8" s="12">
        <v>849182.03399999999</v>
      </c>
      <c r="R8" s="1" t="s">
        <v>61</v>
      </c>
    </row>
    <row r="9" spans="1:18" x14ac:dyDescent="0.25">
      <c r="A9" s="35" t="s">
        <v>51</v>
      </c>
      <c r="B9" s="11">
        <v>1131</v>
      </c>
      <c r="C9" s="1" t="s">
        <v>15</v>
      </c>
      <c r="D9" s="12">
        <v>0</v>
      </c>
      <c r="E9" s="14"/>
      <c r="F9" s="12">
        <v>1460188</v>
      </c>
      <c r="G9" s="14"/>
      <c r="H9" s="12">
        <v>1433888.1600000001</v>
      </c>
      <c r="I9" s="14"/>
      <c r="J9" s="12">
        <v>1397784.72</v>
      </c>
      <c r="K9" s="14"/>
      <c r="L9" s="12">
        <v>1270723.9639999999</v>
      </c>
      <c r="M9" s="13"/>
      <c r="N9" s="12">
        <v>1161499.94</v>
      </c>
      <c r="O9" s="13"/>
      <c r="P9" s="12">
        <v>1087060.06</v>
      </c>
    </row>
    <row r="10" spans="1:18" x14ac:dyDescent="0.25">
      <c r="A10" s="35" t="s">
        <v>53</v>
      </c>
      <c r="B10" s="11">
        <v>1210</v>
      </c>
      <c r="C10" s="1" t="s">
        <v>16</v>
      </c>
      <c r="D10" s="12">
        <v>0</v>
      </c>
      <c r="E10" s="14"/>
      <c r="F10" s="12">
        <v>34937</v>
      </c>
      <c r="G10" s="14"/>
      <c r="H10" s="12">
        <v>34009.089999999997</v>
      </c>
      <c r="I10" s="14"/>
      <c r="J10" s="12">
        <v>31864.67</v>
      </c>
      <c r="K10" s="14"/>
      <c r="L10" s="12">
        <v>27518.559999999998</v>
      </c>
      <c r="M10" s="13"/>
      <c r="N10" s="12">
        <v>25993.68</v>
      </c>
      <c r="O10" s="13"/>
      <c r="P10" s="12">
        <v>23511.200000000001</v>
      </c>
    </row>
    <row r="11" spans="1:18" x14ac:dyDescent="0.25">
      <c r="A11" s="35" t="s">
        <v>53</v>
      </c>
      <c r="B11" s="11">
        <v>1250</v>
      </c>
      <c r="C11" s="1" t="s">
        <v>17</v>
      </c>
      <c r="D11" s="12">
        <v>0</v>
      </c>
      <c r="E11" s="14"/>
      <c r="F11" s="12">
        <v>17532</v>
      </c>
      <c r="G11" s="14"/>
      <c r="H11" s="12">
        <v>13146.48</v>
      </c>
      <c r="I11" s="14"/>
      <c r="J11" s="12">
        <v>0</v>
      </c>
      <c r="K11" s="14"/>
      <c r="L11" s="12">
        <v>9279.6</v>
      </c>
      <c r="M11" s="13"/>
      <c r="N11" s="12">
        <v>10818.64</v>
      </c>
      <c r="O11" s="13"/>
      <c r="P11" s="12">
        <v>9135.84</v>
      </c>
    </row>
    <row r="12" spans="1:18" x14ac:dyDescent="0.25">
      <c r="A12" s="35" t="s">
        <v>53</v>
      </c>
      <c r="B12" s="11">
        <v>1273</v>
      </c>
      <c r="C12" s="1" t="s">
        <v>18</v>
      </c>
      <c r="D12" s="12">
        <v>0</v>
      </c>
      <c r="E12" s="14"/>
      <c r="F12" s="12">
        <v>322390</v>
      </c>
      <c r="G12" s="14"/>
      <c r="H12" s="12">
        <v>308983.72000000003</v>
      </c>
      <c r="I12" s="14"/>
      <c r="J12" s="12">
        <v>287100.74</v>
      </c>
      <c r="K12" s="14"/>
      <c r="L12" s="12">
        <v>287283.87599999999</v>
      </c>
      <c r="M12" s="13"/>
      <c r="N12" s="12">
        <v>292755.57</v>
      </c>
      <c r="O12" s="13"/>
      <c r="P12" s="12">
        <v>202871</v>
      </c>
    </row>
    <row r="13" spans="1:18" x14ac:dyDescent="0.25">
      <c r="A13" s="35" t="s">
        <v>50</v>
      </c>
      <c r="B13" s="11">
        <v>1299</v>
      </c>
      <c r="C13" s="1" t="s">
        <v>19</v>
      </c>
      <c r="D13" s="12">
        <v>0</v>
      </c>
      <c r="E13" s="14"/>
      <c r="F13" s="12">
        <v>251377</v>
      </c>
      <c r="G13" s="14"/>
      <c r="H13" s="12">
        <v>235523.77000000002</v>
      </c>
      <c r="I13" s="14"/>
      <c r="J13" s="12">
        <v>119844.12999999999</v>
      </c>
      <c r="K13" s="14"/>
      <c r="L13" s="12">
        <v>125696.58500000002</v>
      </c>
      <c r="M13" s="13"/>
      <c r="N13" s="12">
        <v>129697.73</v>
      </c>
      <c r="O13" s="13"/>
      <c r="P13" s="12">
        <v>149875.39000000001</v>
      </c>
    </row>
    <row r="14" spans="1:18" x14ac:dyDescent="0.25">
      <c r="A14" s="35" t="s">
        <v>51</v>
      </c>
      <c r="B14" s="11">
        <v>2115</v>
      </c>
      <c r="C14" s="1" t="s">
        <v>20</v>
      </c>
      <c r="D14" s="12">
        <v>0</v>
      </c>
      <c r="E14" s="14"/>
      <c r="F14" s="12">
        <v>11000</v>
      </c>
      <c r="G14" s="14"/>
      <c r="H14" s="12">
        <v>10300</v>
      </c>
      <c r="I14" s="14"/>
      <c r="J14" s="12">
        <v>10300</v>
      </c>
      <c r="K14" s="14"/>
      <c r="L14" s="12">
        <v>10000</v>
      </c>
      <c r="M14" s="13"/>
      <c r="N14" s="12">
        <v>8000</v>
      </c>
      <c r="O14" s="13"/>
      <c r="P14" s="12">
        <v>5120</v>
      </c>
    </row>
    <row r="15" spans="1:18" x14ac:dyDescent="0.25">
      <c r="B15" s="11">
        <v>2122</v>
      </c>
      <c r="C15" s="1" t="s">
        <v>21</v>
      </c>
      <c r="D15" s="12">
        <v>0</v>
      </c>
      <c r="E15" s="14"/>
      <c r="F15" s="12">
        <v>269066</v>
      </c>
      <c r="G15" s="14"/>
      <c r="H15" s="12">
        <v>181006.16999999998</v>
      </c>
      <c r="I15" s="14"/>
      <c r="J15" s="12">
        <v>262979.69</v>
      </c>
      <c r="K15" s="14"/>
      <c r="L15" s="12">
        <v>232617.38999999998</v>
      </c>
      <c r="M15" s="13"/>
      <c r="N15" s="12">
        <v>224995.44</v>
      </c>
      <c r="O15" s="13"/>
      <c r="P15" s="12">
        <v>209428.77000000002</v>
      </c>
    </row>
    <row r="16" spans="1:18" x14ac:dyDescent="0.25">
      <c r="A16" s="35" t="s">
        <v>49</v>
      </c>
      <c r="B16" s="11">
        <v>2134</v>
      </c>
      <c r="C16" s="1" t="s">
        <v>22</v>
      </c>
      <c r="D16" s="12">
        <v>0</v>
      </c>
      <c r="E16" s="14"/>
      <c r="F16" s="12">
        <v>39912</v>
      </c>
      <c r="G16" s="14"/>
      <c r="H16" s="12">
        <v>34471.51</v>
      </c>
      <c r="I16" s="14"/>
      <c r="J16" s="12">
        <v>35009.620000000003</v>
      </c>
      <c r="K16" s="14"/>
      <c r="L16" s="12">
        <v>34393.050000000003</v>
      </c>
      <c r="M16" s="13"/>
      <c r="N16" s="12">
        <v>31241.14</v>
      </c>
      <c r="O16" s="13"/>
      <c r="P16" s="12">
        <v>30596.61</v>
      </c>
    </row>
    <row r="17" spans="1:18" x14ac:dyDescent="0.25">
      <c r="A17" s="35" t="s">
        <v>52</v>
      </c>
      <c r="B17" s="11">
        <v>2211</v>
      </c>
      <c r="C17" s="1" t="s">
        <v>23</v>
      </c>
      <c r="D17" s="12">
        <v>0</v>
      </c>
      <c r="E17" s="14"/>
      <c r="F17" s="30">
        <v>43142</v>
      </c>
      <c r="G17" s="14"/>
      <c r="H17" s="12">
        <v>38925.94</v>
      </c>
      <c r="I17" s="14"/>
      <c r="J17" s="12">
        <v>48864.88</v>
      </c>
      <c r="K17" s="14"/>
      <c r="L17" s="12">
        <v>47449</v>
      </c>
      <c r="M17" s="13"/>
      <c r="N17" s="12">
        <v>44792</v>
      </c>
      <c r="O17" s="13"/>
      <c r="P17" s="12">
        <v>43002.17</v>
      </c>
    </row>
    <row r="18" spans="1:18" x14ac:dyDescent="0.25">
      <c r="A18" s="35" t="s">
        <v>52</v>
      </c>
      <c r="B18" s="11">
        <v>2212</v>
      </c>
      <c r="C18" s="1" t="s">
        <v>30</v>
      </c>
      <c r="D18" s="12">
        <v>0</v>
      </c>
      <c r="E18" s="14"/>
      <c r="F18" s="30">
        <v>137002</v>
      </c>
      <c r="G18" s="14"/>
      <c r="H18" s="12">
        <v>104221.93000000001</v>
      </c>
      <c r="I18" s="14"/>
      <c r="J18" s="12">
        <v>74428.09</v>
      </c>
      <c r="K18" s="14"/>
      <c r="L18" s="12">
        <v>72803.350000000006</v>
      </c>
      <c r="M18" s="13"/>
      <c r="N18" s="12">
        <v>58542.616000000002</v>
      </c>
      <c r="O18" s="13"/>
      <c r="P18" s="12">
        <v>44202.8</v>
      </c>
    </row>
    <row r="19" spans="1:18" x14ac:dyDescent="0.25">
      <c r="A19" s="35" t="s">
        <v>52</v>
      </c>
      <c r="B19" s="11">
        <v>2213</v>
      </c>
      <c r="C19" s="1" t="s">
        <v>31</v>
      </c>
      <c r="D19" s="12">
        <v>0</v>
      </c>
      <c r="E19" s="14"/>
      <c r="F19" s="30">
        <v>62852</v>
      </c>
      <c r="G19" s="14"/>
      <c r="H19" s="12">
        <v>41196.229999999996</v>
      </c>
      <c r="I19" s="14"/>
      <c r="J19" s="12">
        <v>50236.939999999995</v>
      </c>
      <c r="K19" s="14"/>
      <c r="L19" s="12">
        <v>65897.460000000006</v>
      </c>
      <c r="M19" s="13"/>
      <c r="N19" s="12">
        <v>109376.26999999999</v>
      </c>
      <c r="O19" s="13"/>
      <c r="P19" s="12">
        <v>62037.94</v>
      </c>
      <c r="R19" s="1" t="s">
        <v>60</v>
      </c>
    </row>
    <row r="20" spans="1:18" x14ac:dyDescent="0.25">
      <c r="A20" s="35" t="s">
        <v>53</v>
      </c>
      <c r="B20" s="11">
        <v>2214</v>
      </c>
      <c r="C20" s="1" t="s">
        <v>63</v>
      </c>
      <c r="D20" s="12">
        <v>0</v>
      </c>
      <c r="E20" s="14"/>
      <c r="F20" s="30">
        <v>1550</v>
      </c>
      <c r="G20" s="14"/>
      <c r="H20" s="12">
        <v>1550</v>
      </c>
      <c r="I20" s="14"/>
      <c r="J20" s="12">
        <v>1550</v>
      </c>
      <c r="K20" s="14"/>
      <c r="L20" s="12">
        <v>1550</v>
      </c>
      <c r="M20" s="13"/>
      <c r="N20" s="12">
        <v>1550</v>
      </c>
      <c r="O20" s="13"/>
      <c r="P20" s="12">
        <v>1550</v>
      </c>
    </row>
    <row r="21" spans="1:18" x14ac:dyDescent="0.25">
      <c r="B21" s="11">
        <v>2222</v>
      </c>
      <c r="C21" s="1" t="s">
        <v>24</v>
      </c>
      <c r="D21" s="12">
        <v>0</v>
      </c>
      <c r="E21" s="14"/>
      <c r="F21" s="34">
        <f>174262+7924</f>
        <v>182186</v>
      </c>
      <c r="G21" s="14"/>
      <c r="H21" s="12">
        <v>162521.36000000002</v>
      </c>
      <c r="I21" s="14"/>
      <c r="J21" s="12">
        <v>160038.59999999998</v>
      </c>
      <c r="K21" s="14"/>
      <c r="L21" s="12">
        <v>147461.22</v>
      </c>
      <c r="M21" s="13"/>
      <c r="N21" s="12">
        <v>128802.15000000001</v>
      </c>
      <c r="O21" s="13"/>
      <c r="P21" s="12">
        <v>122919.18</v>
      </c>
    </row>
    <row r="22" spans="1:18" x14ac:dyDescent="0.25">
      <c r="A22" s="35" t="s">
        <v>54</v>
      </c>
      <c r="B22" s="11">
        <v>2227</v>
      </c>
      <c r="C22" s="1" t="s">
        <v>25</v>
      </c>
      <c r="D22" s="12">
        <v>0</v>
      </c>
      <c r="E22" s="14"/>
      <c r="F22" s="34">
        <v>282065</v>
      </c>
      <c r="G22" s="14"/>
      <c r="H22" s="12">
        <v>258034.58000000002</v>
      </c>
      <c r="I22" s="14"/>
      <c r="J22" s="12">
        <v>236850.02000000002</v>
      </c>
      <c r="K22" s="14"/>
      <c r="L22" s="12">
        <v>272764.21000000002</v>
      </c>
      <c r="M22" s="13"/>
      <c r="N22" s="12">
        <v>276859.45</v>
      </c>
      <c r="O22" s="13"/>
      <c r="P22" s="12">
        <v>203639.38</v>
      </c>
      <c r="R22" s="1" t="s">
        <v>48</v>
      </c>
    </row>
    <row r="23" spans="1:18" x14ac:dyDescent="0.25">
      <c r="A23" s="35" t="s">
        <v>55</v>
      </c>
      <c r="B23" s="11">
        <v>2300</v>
      </c>
      <c r="C23" s="1" t="s">
        <v>26</v>
      </c>
      <c r="D23" s="12">
        <v>0</v>
      </c>
      <c r="E23" s="14"/>
      <c r="F23" s="12">
        <v>101712</v>
      </c>
      <c r="G23" s="14"/>
      <c r="H23" s="12">
        <v>75098.159999999989</v>
      </c>
      <c r="I23" s="14"/>
      <c r="J23" s="12">
        <v>88029.98000000001</v>
      </c>
      <c r="K23" s="14"/>
      <c r="L23" s="12">
        <v>82384.88</v>
      </c>
      <c r="M23" s="13"/>
      <c r="N23" s="12">
        <v>90989.319999999992</v>
      </c>
      <c r="O23" s="13"/>
      <c r="P23" s="12">
        <v>75491.97</v>
      </c>
    </row>
    <row r="24" spans="1:18" x14ac:dyDescent="0.25">
      <c r="A24" s="35" t="s">
        <v>55</v>
      </c>
      <c r="B24" s="11">
        <v>2321</v>
      </c>
      <c r="C24" s="1" t="s">
        <v>32</v>
      </c>
      <c r="D24" s="12">
        <v>0</v>
      </c>
      <c r="E24" s="14"/>
      <c r="F24" s="12">
        <v>192263</v>
      </c>
      <c r="G24" s="14"/>
      <c r="H24" s="12">
        <v>193958.22999999998</v>
      </c>
      <c r="I24" s="14"/>
      <c r="J24" s="12">
        <v>201031.23</v>
      </c>
      <c r="K24" s="14"/>
      <c r="L24" s="12">
        <v>187480</v>
      </c>
      <c r="M24" s="13"/>
      <c r="N24" s="12">
        <v>175963</v>
      </c>
      <c r="O24" s="13"/>
      <c r="P24" s="12">
        <v>163441.18</v>
      </c>
    </row>
    <row r="25" spans="1:18" x14ac:dyDescent="0.25">
      <c r="A25" s="35" t="s">
        <v>55</v>
      </c>
      <c r="B25" s="11">
        <v>2323</v>
      </c>
      <c r="C25" s="1" t="s">
        <v>33</v>
      </c>
      <c r="D25" s="12">
        <v>0</v>
      </c>
      <c r="E25" s="14"/>
      <c r="F25" s="12">
        <v>3500</v>
      </c>
      <c r="G25" s="14"/>
      <c r="H25" s="12">
        <v>1660.22</v>
      </c>
      <c r="I25" s="14"/>
      <c r="J25" s="12">
        <v>2626.52</v>
      </c>
      <c r="K25" s="14"/>
      <c r="L25" s="12">
        <v>3061.25</v>
      </c>
      <c r="M25" s="13"/>
      <c r="N25" s="12">
        <v>3656.52</v>
      </c>
      <c r="O25" s="13"/>
      <c r="P25" s="12">
        <v>3005.81</v>
      </c>
    </row>
    <row r="26" spans="1:18" x14ac:dyDescent="0.25">
      <c r="B26" s="11">
        <v>2410</v>
      </c>
      <c r="C26" s="1" t="s">
        <v>34</v>
      </c>
      <c r="D26" s="12">
        <v>0</v>
      </c>
      <c r="E26" s="14"/>
      <c r="F26" s="12">
        <v>599637</v>
      </c>
      <c r="G26" s="14"/>
      <c r="H26" s="12">
        <v>581895</v>
      </c>
      <c r="I26" s="14"/>
      <c r="J26" s="12">
        <v>550898</v>
      </c>
      <c r="K26" s="14"/>
      <c r="L26" s="12">
        <v>533438</v>
      </c>
      <c r="M26" s="13"/>
      <c r="N26" s="12">
        <v>503493.12999999995</v>
      </c>
      <c r="O26" s="13"/>
      <c r="P26" s="12">
        <v>483630.03</v>
      </c>
      <c r="R26" s="1" t="s">
        <v>59</v>
      </c>
    </row>
    <row r="27" spans="1:18" x14ac:dyDescent="0.25">
      <c r="A27" s="35" t="s">
        <v>56</v>
      </c>
      <c r="B27" s="11">
        <v>2490</v>
      </c>
      <c r="C27" s="1" t="s">
        <v>64</v>
      </c>
      <c r="D27" s="12">
        <v>0</v>
      </c>
      <c r="E27" s="14"/>
      <c r="F27" s="31">
        <v>118421</v>
      </c>
      <c r="G27" s="14"/>
      <c r="H27" s="12">
        <v>111997</v>
      </c>
      <c r="I27" s="14"/>
      <c r="J27" s="12">
        <v>107070</v>
      </c>
      <c r="K27" s="14"/>
      <c r="L27" s="12">
        <v>102333</v>
      </c>
      <c r="M27" s="13"/>
      <c r="N27" s="12">
        <v>102331.61</v>
      </c>
      <c r="O27" s="13"/>
      <c r="P27" s="12">
        <v>95373.61</v>
      </c>
    </row>
    <row r="28" spans="1:18" x14ac:dyDescent="0.25">
      <c r="A28" s="35" t="s">
        <v>51</v>
      </c>
      <c r="B28" s="11">
        <v>2495</v>
      </c>
      <c r="C28" s="1" t="s">
        <v>27</v>
      </c>
      <c r="D28" s="12">
        <v>0</v>
      </c>
      <c r="E28" s="14"/>
      <c r="F28" s="31">
        <v>5129</v>
      </c>
      <c r="G28" s="14"/>
      <c r="H28" s="12">
        <v>3847.09</v>
      </c>
      <c r="I28" s="14"/>
      <c r="J28" s="12">
        <v>4056.83</v>
      </c>
      <c r="K28" s="14"/>
      <c r="L28" s="12">
        <v>6107</v>
      </c>
      <c r="M28" s="13"/>
      <c r="N28" s="12">
        <v>1404.3600000000001</v>
      </c>
      <c r="O28" s="13"/>
      <c r="P28" s="12">
        <v>1609.62</v>
      </c>
    </row>
    <row r="29" spans="1:18" x14ac:dyDescent="0.25">
      <c r="A29" s="35" t="s">
        <v>55</v>
      </c>
      <c r="B29" s="11">
        <v>2499</v>
      </c>
      <c r="C29" s="1" t="s">
        <v>28</v>
      </c>
      <c r="D29" s="12">
        <v>0</v>
      </c>
      <c r="E29" s="14"/>
      <c r="F29" s="31">
        <v>1800</v>
      </c>
      <c r="G29" s="14"/>
      <c r="H29" s="12">
        <v>1529.43</v>
      </c>
      <c r="I29" s="14"/>
      <c r="J29" s="12">
        <v>678</v>
      </c>
      <c r="K29" s="14"/>
      <c r="L29" s="12">
        <v>364</v>
      </c>
      <c r="M29" s="13"/>
      <c r="N29" s="12">
        <v>0</v>
      </c>
      <c r="O29" s="13"/>
      <c r="P29" s="12">
        <v>0</v>
      </c>
    </row>
    <row r="30" spans="1:18" x14ac:dyDescent="0.25">
      <c r="A30" s="35" t="s">
        <v>55</v>
      </c>
      <c r="B30" s="11">
        <v>2529</v>
      </c>
      <c r="C30" s="1" t="s">
        <v>29</v>
      </c>
      <c r="D30" s="12">
        <v>0</v>
      </c>
      <c r="E30" s="14"/>
      <c r="F30" s="12">
        <v>248598</v>
      </c>
      <c r="G30" s="14"/>
      <c r="H30" s="12">
        <v>242820.13</v>
      </c>
      <c r="I30" s="14"/>
      <c r="J30" s="12">
        <v>219397</v>
      </c>
      <c r="K30" s="14"/>
      <c r="L30" s="12">
        <v>209443</v>
      </c>
      <c r="M30" s="13"/>
      <c r="N30" s="12">
        <v>208705</v>
      </c>
      <c r="O30" s="13"/>
      <c r="P30" s="12">
        <v>199115.34</v>
      </c>
    </row>
    <row r="31" spans="1:18" x14ac:dyDescent="0.25">
      <c r="B31" s="11">
        <v>2542</v>
      </c>
      <c r="C31" s="1" t="s">
        <v>35</v>
      </c>
      <c r="D31" s="12">
        <v>0</v>
      </c>
      <c r="E31" s="14"/>
      <c r="F31" s="32">
        <v>995747</v>
      </c>
      <c r="G31" s="14"/>
      <c r="H31" s="12">
        <v>956739.10000000009</v>
      </c>
      <c r="I31" s="14"/>
      <c r="J31" s="12">
        <v>884573.83</v>
      </c>
      <c r="K31" s="14"/>
      <c r="L31" s="12">
        <v>823627.22</v>
      </c>
      <c r="M31" s="13"/>
      <c r="N31" s="12">
        <v>857064.02</v>
      </c>
      <c r="O31" s="13"/>
      <c r="P31" s="12">
        <v>817737.54</v>
      </c>
    </row>
    <row r="32" spans="1:18" x14ac:dyDescent="0.25">
      <c r="A32" s="35" t="s">
        <v>55</v>
      </c>
      <c r="B32" s="11">
        <v>2543</v>
      </c>
      <c r="C32" s="1" t="s">
        <v>36</v>
      </c>
      <c r="D32" s="12">
        <v>0</v>
      </c>
      <c r="E32" s="14"/>
      <c r="F32" s="32">
        <v>61341</v>
      </c>
      <c r="G32" s="14"/>
      <c r="H32" s="12">
        <v>66356.679999999993</v>
      </c>
      <c r="I32" s="14"/>
      <c r="J32" s="12">
        <v>40196.149999999994</v>
      </c>
      <c r="K32" s="14"/>
      <c r="L32" s="12">
        <v>53246.81</v>
      </c>
      <c r="M32" s="13"/>
      <c r="N32" s="12">
        <v>54433.659999999996</v>
      </c>
      <c r="O32" s="13"/>
      <c r="P32" s="12">
        <v>57144.340000000004</v>
      </c>
    </row>
    <row r="33" spans="1:16" x14ac:dyDescent="0.25">
      <c r="A33" s="35" t="s">
        <v>55</v>
      </c>
      <c r="B33" s="11">
        <v>2544</v>
      </c>
      <c r="C33" s="1" t="s">
        <v>37</v>
      </c>
      <c r="D33" s="12">
        <v>0</v>
      </c>
      <c r="E33" s="14"/>
      <c r="F33" s="32">
        <v>25000</v>
      </c>
      <c r="G33" s="14"/>
      <c r="H33" s="12">
        <v>14045.220000000001</v>
      </c>
      <c r="I33" s="14"/>
      <c r="J33" s="12">
        <v>17882.059999999998</v>
      </c>
      <c r="K33" s="14"/>
      <c r="L33" s="12">
        <v>29572.870000000003</v>
      </c>
      <c r="M33" s="13"/>
      <c r="N33" s="12">
        <v>19138.239999999998</v>
      </c>
      <c r="O33" s="13"/>
      <c r="P33" s="12">
        <v>23947.403999999999</v>
      </c>
    </row>
    <row r="34" spans="1:16" x14ac:dyDescent="0.25">
      <c r="A34" s="35" t="s">
        <v>54</v>
      </c>
      <c r="B34" s="11">
        <v>2546</v>
      </c>
      <c r="C34" s="1" t="s">
        <v>39</v>
      </c>
      <c r="D34" s="12">
        <v>0</v>
      </c>
      <c r="E34" s="14"/>
      <c r="F34" s="32">
        <v>7250</v>
      </c>
      <c r="G34" s="14"/>
      <c r="H34" s="12">
        <v>7671.5640000000003</v>
      </c>
      <c r="I34" s="14"/>
      <c r="J34" s="12">
        <v>1166.77</v>
      </c>
      <c r="K34" s="14"/>
      <c r="L34" s="12">
        <v>5251.13</v>
      </c>
      <c r="M34" s="13"/>
      <c r="N34" s="12">
        <v>0</v>
      </c>
      <c r="O34" s="13"/>
      <c r="P34" s="12">
        <v>0</v>
      </c>
    </row>
    <row r="35" spans="1:16" x14ac:dyDescent="0.25">
      <c r="A35" s="35" t="s">
        <v>55</v>
      </c>
      <c r="B35" s="11">
        <v>2549</v>
      </c>
      <c r="C35" s="1" t="s">
        <v>38</v>
      </c>
      <c r="D35" s="12">
        <v>0</v>
      </c>
      <c r="E35" s="14"/>
      <c r="F35" s="32">
        <v>305291</v>
      </c>
      <c r="G35" s="14"/>
      <c r="H35" s="12">
        <v>311952</v>
      </c>
      <c r="I35" s="14"/>
      <c r="J35" s="12">
        <v>304215.53000000003</v>
      </c>
      <c r="K35" s="14"/>
      <c r="L35" s="12">
        <v>273877.81</v>
      </c>
      <c r="M35" s="13"/>
      <c r="N35" s="12">
        <v>301574.81</v>
      </c>
      <c r="O35" s="13"/>
      <c r="P35" s="12">
        <v>294669.45</v>
      </c>
    </row>
    <row r="36" spans="1:16" x14ac:dyDescent="0.25">
      <c r="A36" s="35" t="s">
        <v>57</v>
      </c>
      <c r="B36" s="11">
        <v>2559</v>
      </c>
      <c r="C36" s="1" t="s">
        <v>58</v>
      </c>
      <c r="D36" s="12">
        <v>0</v>
      </c>
      <c r="E36" s="14"/>
      <c r="F36" s="33">
        <v>464667</v>
      </c>
      <c r="G36" s="14"/>
      <c r="H36" s="12">
        <v>457556.1</v>
      </c>
      <c r="I36" s="14"/>
      <c r="J36" s="12">
        <v>420862.57000000007</v>
      </c>
      <c r="K36" s="14"/>
      <c r="L36" s="12">
        <v>403733.51</v>
      </c>
      <c r="M36" s="13"/>
      <c r="N36" s="12">
        <v>386919.19000000006</v>
      </c>
      <c r="O36" s="13"/>
      <c r="P36" s="12">
        <v>420722.66000000003</v>
      </c>
    </row>
    <row r="37" spans="1:16" x14ac:dyDescent="0.25">
      <c r="A37" s="35" t="s">
        <v>55</v>
      </c>
      <c r="B37" s="11">
        <v>2633</v>
      </c>
      <c r="C37" s="1" t="s">
        <v>40</v>
      </c>
      <c r="D37" s="12">
        <v>0</v>
      </c>
      <c r="E37" s="14"/>
      <c r="F37" s="33">
        <v>20000</v>
      </c>
      <c r="G37" s="14"/>
      <c r="H37" s="12">
        <v>17906.980000000003</v>
      </c>
      <c r="I37" s="14"/>
      <c r="J37" s="12">
        <v>15860</v>
      </c>
      <c r="K37" s="14"/>
      <c r="L37" s="12">
        <v>19807</v>
      </c>
      <c r="M37" s="13"/>
      <c r="N37" s="12">
        <v>14951</v>
      </c>
      <c r="O37" s="13"/>
      <c r="P37" s="12">
        <v>20581</v>
      </c>
    </row>
    <row r="38" spans="1:16" x14ac:dyDescent="0.25">
      <c r="A38" s="35" t="s">
        <v>55</v>
      </c>
      <c r="B38" s="11">
        <v>2642</v>
      </c>
      <c r="C38" s="1" t="s">
        <v>41</v>
      </c>
      <c r="D38" s="12">
        <v>0</v>
      </c>
      <c r="E38" s="14"/>
      <c r="F38" s="33">
        <v>3337</v>
      </c>
      <c r="G38" s="14"/>
      <c r="H38" s="12">
        <v>2040.55</v>
      </c>
      <c r="I38" s="14"/>
      <c r="J38" s="12">
        <v>2222</v>
      </c>
      <c r="K38" s="14"/>
      <c r="L38" s="12">
        <v>1323</v>
      </c>
      <c r="M38" s="13"/>
      <c r="N38" s="12">
        <v>1567</v>
      </c>
      <c r="O38" s="13"/>
      <c r="P38" s="12">
        <v>3853</v>
      </c>
    </row>
    <row r="39" spans="1:16" x14ac:dyDescent="0.25">
      <c r="A39" s="35" t="s">
        <v>55</v>
      </c>
      <c r="B39" s="11">
        <v>4400</v>
      </c>
      <c r="C39" s="1" t="s">
        <v>42</v>
      </c>
      <c r="D39" s="12">
        <v>0</v>
      </c>
      <c r="E39" s="14"/>
      <c r="F39" s="33">
        <v>4100</v>
      </c>
      <c r="G39" s="14"/>
      <c r="H39" s="12">
        <v>0</v>
      </c>
      <c r="I39" s="14"/>
      <c r="J39" s="12">
        <v>0</v>
      </c>
      <c r="K39" s="14"/>
      <c r="L39" s="12">
        <v>0</v>
      </c>
      <c r="M39" s="13"/>
      <c r="N39" s="12">
        <v>0</v>
      </c>
      <c r="O39" s="13"/>
      <c r="P39" s="12">
        <v>5018</v>
      </c>
    </row>
    <row r="40" spans="1:16" x14ac:dyDescent="0.25">
      <c r="A40" s="35" t="s">
        <v>56</v>
      </c>
      <c r="B40" s="11">
        <v>6100</v>
      </c>
      <c r="C40" s="1" t="s">
        <v>43</v>
      </c>
      <c r="D40" s="12">
        <v>0</v>
      </c>
      <c r="E40" s="14"/>
      <c r="F40" s="29">
        <v>97059</v>
      </c>
      <c r="G40" s="14"/>
      <c r="H40" s="12">
        <v>89202.77</v>
      </c>
      <c r="I40" s="14"/>
      <c r="J40" s="12">
        <v>85494</v>
      </c>
      <c r="K40" s="14"/>
      <c r="L40" s="12">
        <v>89780</v>
      </c>
      <c r="M40" s="13"/>
      <c r="N40" s="12">
        <v>85084</v>
      </c>
      <c r="O40" s="13"/>
      <c r="P40" s="12">
        <v>85016</v>
      </c>
    </row>
    <row r="41" spans="1:16" x14ac:dyDescent="0.25">
      <c r="A41" s="35" t="s">
        <v>56</v>
      </c>
      <c r="B41" s="11">
        <v>6200</v>
      </c>
      <c r="C41" s="1" t="s">
        <v>44</v>
      </c>
      <c r="D41" s="12">
        <v>0</v>
      </c>
      <c r="E41" s="14"/>
      <c r="F41" s="29">
        <v>102326</v>
      </c>
      <c r="G41" s="14"/>
      <c r="H41" s="12">
        <v>103156.5</v>
      </c>
      <c r="I41" s="14"/>
      <c r="J41" s="12">
        <v>96411</v>
      </c>
      <c r="K41" s="14"/>
      <c r="L41" s="12">
        <v>96367</v>
      </c>
      <c r="M41" s="13"/>
      <c r="N41" s="12">
        <v>81979.45</v>
      </c>
      <c r="O41" s="13"/>
      <c r="P41" s="12">
        <v>68497</v>
      </c>
    </row>
    <row r="42" spans="1:16" x14ac:dyDescent="0.25">
      <c r="A42" s="35" t="s">
        <v>56</v>
      </c>
      <c r="B42" s="11">
        <v>6500</v>
      </c>
      <c r="C42" s="1" t="s">
        <v>45</v>
      </c>
      <c r="D42" s="12">
        <v>0</v>
      </c>
      <c r="E42" s="14"/>
      <c r="F42" s="29">
        <v>28314</v>
      </c>
      <c r="G42" s="14"/>
      <c r="H42" s="12">
        <v>31733.52</v>
      </c>
      <c r="I42" s="14"/>
      <c r="J42" s="12">
        <v>21850.22</v>
      </c>
      <c r="K42" s="14"/>
      <c r="L42" s="12">
        <v>23120.97</v>
      </c>
      <c r="M42" s="13"/>
      <c r="N42" s="12">
        <v>23443.33</v>
      </c>
      <c r="O42" s="13"/>
      <c r="P42" s="12">
        <v>19731.240000000002</v>
      </c>
    </row>
    <row r="43" spans="1:16" x14ac:dyDescent="0.25">
      <c r="A43" s="35" t="s">
        <v>56</v>
      </c>
      <c r="B43" s="11">
        <v>6900</v>
      </c>
      <c r="C43" s="1" t="s">
        <v>46</v>
      </c>
      <c r="D43" s="12">
        <v>0</v>
      </c>
      <c r="E43" s="14"/>
      <c r="F43" s="29">
        <v>178244</v>
      </c>
      <c r="G43" s="14"/>
      <c r="H43" s="12">
        <v>166243.85999999999</v>
      </c>
      <c r="I43" s="14"/>
      <c r="J43" s="12">
        <v>160524</v>
      </c>
      <c r="K43" s="14"/>
      <c r="L43" s="12">
        <v>163426.45000000001</v>
      </c>
      <c r="M43" s="13"/>
      <c r="N43" s="12">
        <v>139848.69</v>
      </c>
      <c r="O43" s="13"/>
      <c r="P43" s="12">
        <v>126986</v>
      </c>
    </row>
    <row r="44" spans="1:16" s="25" customFormat="1" x14ac:dyDescent="0.25">
      <c r="A44" s="37"/>
      <c r="B44" s="24"/>
      <c r="D44" s="26"/>
      <c r="E44" s="27"/>
      <c r="F44" s="26"/>
      <c r="G44" s="27"/>
      <c r="H44" s="26"/>
      <c r="I44" s="27"/>
      <c r="J44" s="26"/>
      <c r="K44" s="27"/>
      <c r="L44" s="26"/>
      <c r="M44" s="28"/>
      <c r="N44" s="26"/>
      <c r="O44" s="28"/>
      <c r="P44" s="26"/>
    </row>
    <row r="45" spans="1:16" x14ac:dyDescent="0.25">
      <c r="B45" s="20" t="s">
        <v>47</v>
      </c>
      <c r="C45" s="21"/>
      <c r="D45" s="22">
        <f>SUM(D7:D43)</f>
        <v>0</v>
      </c>
      <c r="E45" s="23"/>
      <c r="F45" s="22">
        <f>SUM(F7:F43)</f>
        <v>9864376</v>
      </c>
      <c r="G45" s="23"/>
      <c r="H45" s="22">
        <f>SUM(H7:H43)</f>
        <v>9408737.5039999988</v>
      </c>
      <c r="I45" s="23"/>
      <c r="J45" s="22">
        <f>SUM(J7:J43)</f>
        <v>9092180.3400000017</v>
      </c>
      <c r="K45" s="23"/>
      <c r="L45" s="22">
        <f>SUM(L7:L43)</f>
        <v>8425953.3449999969</v>
      </c>
      <c r="M45" s="23"/>
      <c r="N45" s="22">
        <f>SUM(N7:N43)</f>
        <v>8204086.0560000017</v>
      </c>
      <c r="O45" s="23"/>
      <c r="P45" s="22">
        <f>SUM(P7:P43)</f>
        <v>7668287.7880000006</v>
      </c>
    </row>
    <row r="47" spans="1:16" x14ac:dyDescent="0.25">
      <c r="C47" s="36"/>
      <c r="D47" s="13"/>
      <c r="F47" s="13">
        <v>9864513</v>
      </c>
    </row>
    <row r="48" spans="1:16" x14ac:dyDescent="0.25">
      <c r="C48" s="36"/>
      <c r="D48" s="13"/>
      <c r="F48" s="13">
        <f>F47-F45</f>
        <v>137</v>
      </c>
    </row>
  </sheetData>
  <pageMargins left="0.6" right="0.5" top="0.5" bottom="0.5" header="0.17" footer="0.16"/>
  <pageSetup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Total Expenditures</vt:lpstr>
      <vt:lpstr>General Comparison</vt:lpstr>
      <vt:lpstr>'General Comparison'!Print_Area</vt:lpstr>
      <vt:lpstr>'Total Expenditures'!Print_Area</vt:lpstr>
      <vt:lpstr>'Total Expenditures'!Print_Titles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Kurtz</dc:creator>
  <cp:lastModifiedBy>Stuessi, Krista K</cp:lastModifiedBy>
  <cp:lastPrinted>2020-09-14T21:07:55Z</cp:lastPrinted>
  <dcterms:created xsi:type="dcterms:W3CDTF">2006-01-23T18:59:47Z</dcterms:created>
  <dcterms:modified xsi:type="dcterms:W3CDTF">2020-09-18T18:08:39Z</dcterms:modified>
</cp:coreProperties>
</file>